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06/relationships/ui/userCustomization" Target="userCustomization/customUI.xml"/><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codeName="ThisWorkbook" defaultThemeVersion="124226"/>
  <mc:AlternateContent xmlns:mc="http://schemas.openxmlformats.org/markup-compatibility/2006">
    <mc:Choice Requires="x15">
      <x15ac:absPath xmlns:x15ac="http://schemas.microsoft.com/office/spreadsheetml/2010/11/ac" url="W:\6309_MissionIngProj\1_PREVENTION AUTONOMIE\1_PLAN D'ACTIONS\2_APPELS_A_PROJETS\"/>
    </mc:Choice>
  </mc:AlternateContent>
  <xr:revisionPtr revIDLastSave="0" documentId="13_ncr:1_{9BCF002E-A8B8-4108-9830-6378D6554329}" xr6:coauthVersionLast="36" xr6:coauthVersionMax="36" xr10:uidLastSave="{00000000-0000-0000-0000-000000000000}"/>
  <bookViews>
    <workbookView xWindow="120" yWindow="135" windowWidth="11370" windowHeight="2700" tabRatio="762" activeTab="4" xr2:uid="{00000000-000D-0000-FFFF-FFFF00000000}"/>
  </bookViews>
  <sheets>
    <sheet name="A LIRE IMPERATIVEMENT" sheetId="48" r:id="rId1"/>
    <sheet name="Synthèse" sheetId="8" r:id="rId2"/>
    <sheet name="info_structure" sheetId="1" r:id="rId3"/>
    <sheet name="Budget_prévisionnel_structure" sheetId="42" r:id="rId4"/>
    <sheet name="Projet_1" sheetId="2" r:id="rId5"/>
    <sheet name="Projet_2" sheetId="46" r:id="rId6"/>
    <sheet name="liste données" sheetId="47" r:id="rId7"/>
  </sheets>
  <definedNames>
    <definedName name="AXE_1" localSheetId="3">Budget_prévisionnel_structure!#REF!</definedName>
    <definedName name="AXE_1">Projet_1!$AO$3:$AO$5</definedName>
    <definedName name="Axe_1_Amélioration_accès_aux_équipements_et_aides_techniques" localSheetId="3">Budget_prévisionnel_structure!#REF!</definedName>
    <definedName name="Axe_1_Amélioration_accès_aux_équipements_et_aides_techniques">Projet_1!$AI$2:$AI$7</definedName>
    <definedName name="AXE_2" localSheetId="3">Budget_prévisionnel_structure!#REF!</definedName>
    <definedName name="AXE_2">Projet_1!$AP$3</definedName>
    <definedName name="AXE_3" localSheetId="3">Budget_prévisionnel_structure!#REF!</definedName>
    <definedName name="AXE_3">Projet_1!$AQ$3</definedName>
    <definedName name="AXE_4" localSheetId="3">Budget_prévisionnel_structure!#REF!</definedName>
    <definedName name="AXE_4">Projet_1!$AR$3</definedName>
    <definedName name="Axe_4_coordination_et_appui_des_actions_de_prévention_mises_en_oeuvre_par_les_SPASAD" localSheetId="3">Budget_prévisionnel_structure!#REF!</definedName>
    <definedName name="Axe_4_coordination_et_appui_des_actions_de_prévention_mises_en_oeuvre_par_les_SPASAD">Projet_1!$AJ$2</definedName>
    <definedName name="AXE_5" localSheetId="3">Budget_prévisionnel_structure!#REF!</definedName>
    <definedName name="AXE_5">Projet_1!$AS$3:$AS$5</definedName>
    <definedName name="Axe_5_Soutien_aux_proches_aidants" localSheetId="3">Budget_prévisionnel_structure!#REF!</definedName>
    <definedName name="Axe_5_Soutien_aux_proches_aidants">Projet_1!$AK$2:$AK$5</definedName>
    <definedName name="AXE_6" localSheetId="3">Budget_prévisionnel_structure!#REF!</definedName>
    <definedName name="AXE_6">Projet_1!$AT$3:$AT$5</definedName>
    <definedName name="Axe_6_Actions_collectives_de_prévention_HORS_SANTE" localSheetId="3">Budget_prévisionnel_structure!#REF!</definedName>
    <definedName name="Axe_6_Actions_collectives_de_prévention_HORS_SANTE">Projet_1!$AM$2:$AM$7</definedName>
    <definedName name="Axe_6_Actions_collectives_de_prévention_SANTE_BIEN_VIEILLIR" localSheetId="3">Budget_prévisionnel_structure!#REF!</definedName>
    <definedName name="Axe_6_Actions_collectives_de_prévention_SANTE_BIEN_VIEILLIR">Projet_1!$AL$2:$AL$8</definedName>
    <definedName name="AXESPC" localSheetId="3">Budget_prévisionnel_structure!#REF!</definedName>
    <definedName name="AXESPC">Projet_1!$AO$2:$AT$2</definedName>
    <definedName name="f_villes" localSheetId="3">OFFSET(Budget_prévisionnel_structure!p_villes,0,0,COUNTA(Budget_prévisionnel_structure!l_villes),1)</definedName>
    <definedName name="f_villes">OFFSET(p_villes,0,0,COUNTA(l_villes),1)</definedName>
    <definedName name="_xlnm.Print_Titles" localSheetId="3">Budget_prévisionnel_structure!#REF!</definedName>
    <definedName name="_xlnm.Print_Titles" localSheetId="4">Projet_1!$1:$1</definedName>
    <definedName name="l_villes" localSheetId="3">Budget_prévisionnel_structure!$K$41:$K$157</definedName>
    <definedName name="l_villes">Projet_1!$K$2:$K$154</definedName>
    <definedName name="NATURE_PROJET">'liste données'!$E$3:$E$4</definedName>
    <definedName name="p_villes" localSheetId="3">Budget_prévisionnel_structure!#REF!</definedName>
    <definedName name="p_villes">Projet_1!$K$2</definedName>
    <definedName name="PRIORITES_THEMATIQUES">'liste données'!$I$4:$I$7</definedName>
    <definedName name="Sous_thématiques_CNSA__lorsqu_elle_existe" localSheetId="3">Budget_prévisionnel_structure!#REF!</definedName>
    <definedName name="Sous_thématiques_CNSA__lorsqu_elle_existe">Projet_1!$AJ$2</definedName>
    <definedName name="STRUCTURE_1">'liste données'!$A$3:$A$6</definedName>
    <definedName name="STRUCTURE_2">'liste données'!$C$3:$C$10</definedName>
    <definedName name="THEMATIQUE_AAP_2024">'liste données'!$G$3:$G$10</definedName>
    <definedName name="Thématiques_de_l_Appel_à_Initiatives_2022" localSheetId="3">Budget_prévisionnel_structure!#REF!</definedName>
    <definedName name="Thématiques_de_l_Appel_à_Initiatives_2022">Projet_1!$AO$3:$AO$5</definedName>
    <definedName name="_xlnm.Print_Area" localSheetId="3">Budget_prévisionnel_structure!$A$3:$H$72</definedName>
    <definedName name="_xlnm.Print_Area" localSheetId="2">info_structure!$A$1:$F$23</definedName>
    <definedName name="_xlnm.Print_Area" localSheetId="4">Projet_1!$A$1:$H$70</definedName>
    <definedName name="_xlnm.Print_Area" localSheetId="1">Synthèse!$A$1:$J$30</definedName>
  </definedNames>
  <calcPr calcId="191029"/>
</workbook>
</file>

<file path=xl/calcChain.xml><?xml version="1.0" encoding="utf-8"?>
<calcChain xmlns="http://schemas.openxmlformats.org/spreadsheetml/2006/main">
  <c r="D8" i="1" l="1"/>
  <c r="F31" i="8"/>
  <c r="B2" i="2"/>
  <c r="I31" i="8" l="1"/>
  <c r="F11" i="42" l="1"/>
  <c r="F37" i="42"/>
  <c r="C40" i="42"/>
  <c r="C35" i="42"/>
  <c r="C27" i="42"/>
  <c r="C24" i="42"/>
  <c r="C18" i="42"/>
  <c r="C11" i="42"/>
  <c r="C5" i="42"/>
  <c r="D2" i="1" l="1"/>
  <c r="G31" i="8"/>
  <c r="H31" i="8"/>
  <c r="J31" i="8"/>
  <c r="B3" i="2"/>
  <c r="A1" i="2"/>
  <c r="C36" i="42"/>
  <c r="F5" i="42"/>
  <c r="F35" i="42" s="1"/>
  <c r="F36" i="42" l="1"/>
  <c r="F40" i="42" s="1"/>
  <c r="G44" i="2"/>
  <c r="F55" i="2"/>
  <c r="F56" i="2"/>
  <c r="F63" i="2" l="1"/>
  <c r="F64" i="2"/>
  <c r="F65" i="2"/>
  <c r="F66" i="2"/>
  <c r="F67" i="2"/>
  <c r="F68" i="2"/>
  <c r="C60" i="2"/>
  <c r="D60" i="2"/>
  <c r="E60" i="2"/>
  <c r="F57" i="2"/>
  <c r="F58" i="2"/>
  <c r="F59" i="2"/>
  <c r="C70" i="2"/>
  <c r="D70" i="2"/>
  <c r="E70" i="2"/>
  <c r="B70" i="2"/>
  <c r="F69" i="2" s="1"/>
  <c r="B60" i="2"/>
  <c r="F70" i="2" l="1"/>
  <c r="H68" i="2" s="1"/>
  <c r="F60" i="2"/>
  <c r="H55" i="2" l="1"/>
  <c r="H56" i="2"/>
  <c r="H66" i="2"/>
  <c r="H64" i="2"/>
  <c r="H69" i="2"/>
  <c r="H65" i="2"/>
  <c r="H63" i="2"/>
  <c r="H67" i="2"/>
  <c r="H58" i="2"/>
  <c r="H59" i="2"/>
  <c r="H57" i="2"/>
</calcChain>
</file>

<file path=xl/sharedStrings.xml><?xml version="1.0" encoding="utf-8"?>
<sst xmlns="http://schemas.openxmlformats.org/spreadsheetml/2006/main" count="1274" uniqueCount="731">
  <si>
    <t>NOM DE LA STRUCTURE</t>
  </si>
  <si>
    <t>…</t>
  </si>
  <si>
    <t>PIECES A JOINDRE</t>
  </si>
  <si>
    <t>CP</t>
  </si>
  <si>
    <t>Description globale de l'action</t>
  </si>
  <si>
    <t>Modalités de repérage du public</t>
  </si>
  <si>
    <t>Coût pour les participants (montant de l'adhésion éventuelle, montant de la participation à l'action…)</t>
  </si>
  <si>
    <t>Personnel 1</t>
  </si>
  <si>
    <t>Personnel 2</t>
  </si>
  <si>
    <t>Personnel 3</t>
  </si>
  <si>
    <t>Personnel 4</t>
  </si>
  <si>
    <t>Fonction principale dans l'action</t>
  </si>
  <si>
    <t>Statut</t>
  </si>
  <si>
    <t>Qualification (préciser diplôme, expérience)</t>
  </si>
  <si>
    <t>Temps de travail pour réaliser l'action :
- soit en ETP annuel
- soit en nombre d'heures sur l'année (ex : cycle unique)</t>
  </si>
  <si>
    <t>RECETTES</t>
  </si>
  <si>
    <t>Précisions, observations</t>
  </si>
  <si>
    <t>Part</t>
  </si>
  <si>
    <t>Auto-financement</t>
  </si>
  <si>
    <t xml:space="preserve">Autres financeurs </t>
  </si>
  <si>
    <t xml:space="preserve">Participation bénéficiaires actions </t>
  </si>
  <si>
    <t>TOTAL</t>
  </si>
  <si>
    <t>DEPENSES</t>
  </si>
  <si>
    <t>Frais achat petit matériel, frais convivialité</t>
  </si>
  <si>
    <t>Frais communication, information</t>
  </si>
  <si>
    <t>Frais déplacements</t>
  </si>
  <si>
    <t>Charges indirectes, frais structure</t>
  </si>
  <si>
    <t>PERSONNELS DEDIES (PREVISIONNEL)</t>
  </si>
  <si>
    <t>BUDGET PREVISIONNEL</t>
  </si>
  <si>
    <t xml:space="preserve">Conférence financeurs CFPPA </t>
  </si>
  <si>
    <t>Personnel  5</t>
  </si>
  <si>
    <t>Rémunération de prestataires externes</t>
  </si>
  <si>
    <t>Rémunération des personnels internes</t>
  </si>
  <si>
    <t>Nature de la demande</t>
  </si>
  <si>
    <t>BUDGET PREVISIONNEL DE LA STRUCTURE</t>
  </si>
  <si>
    <t>CHARGES</t>
  </si>
  <si>
    <t>60 - Achat</t>
  </si>
  <si>
    <t>70 - Vente de produits finis, prestations de services, marchandises</t>
  </si>
  <si>
    <t>Achats d'études et de prestations de services</t>
  </si>
  <si>
    <t>Prestation de services</t>
  </si>
  <si>
    <t>Achats non stockés de matières et de fournitures</t>
  </si>
  <si>
    <t>Vente de marchandises</t>
  </si>
  <si>
    <t>Fournitures non stockables ( eau, énergie)</t>
  </si>
  <si>
    <t>Produits des activités annexes</t>
  </si>
  <si>
    <t>Fourniture d'entretien et de petit équipement</t>
  </si>
  <si>
    <t>Autres fournitures</t>
  </si>
  <si>
    <t>61 - Services extérieurs</t>
  </si>
  <si>
    <t>Sous traitance générale</t>
  </si>
  <si>
    <t>Etat: (précisez le(s) ministère(s) sollicité(s)</t>
  </si>
  <si>
    <t>Locations</t>
  </si>
  <si>
    <t xml:space="preserve">- </t>
  </si>
  <si>
    <t>Entretien et réparation</t>
  </si>
  <si>
    <t>Région(s):</t>
  </si>
  <si>
    <t>Assurance</t>
  </si>
  <si>
    <t>CNDS</t>
  </si>
  <si>
    <t>Documentation</t>
  </si>
  <si>
    <t>Divers</t>
  </si>
  <si>
    <t>Département(s):</t>
  </si>
  <si>
    <t>62 - Autres services extérieurs</t>
  </si>
  <si>
    <t>Rémunérations intermédiaires et honoraires</t>
  </si>
  <si>
    <t>Commune(s):</t>
  </si>
  <si>
    <t>Publicité, publication</t>
  </si>
  <si>
    <t>Déplacements, missions</t>
  </si>
  <si>
    <t>Frais postaux et de télécommunications</t>
  </si>
  <si>
    <t>Organismes sociaux ( à détailler):</t>
  </si>
  <si>
    <t>Services bancaires, autres</t>
  </si>
  <si>
    <t>63 - Impôts et taxes</t>
  </si>
  <si>
    <t>Impôts et taxes sur rémunération,</t>
  </si>
  <si>
    <t>Fonds européens</t>
  </si>
  <si>
    <t>Autres impôts et taxes</t>
  </si>
  <si>
    <t>CNASEA (emplois aidés)</t>
  </si>
  <si>
    <t>Autres recettes (précisez)</t>
  </si>
  <si>
    <t>Rémunération des personnels,</t>
  </si>
  <si>
    <t>Charges sociales,</t>
  </si>
  <si>
    <t>75 - Autres produits de gestion courante dont cotisations</t>
  </si>
  <si>
    <t>Autres charges de personnel</t>
  </si>
  <si>
    <t>76 - Produits financiers</t>
  </si>
  <si>
    <t>77 - Produits exceptionnels</t>
  </si>
  <si>
    <t>79 - transfert de charges</t>
  </si>
  <si>
    <t>TOTAL DES CHARGES PREVISIONNELLES</t>
  </si>
  <si>
    <t>TOTAL DES PRODUITS PREVISIONNELS</t>
  </si>
  <si>
    <t>87 - Contributions volontaires en nature</t>
  </si>
  <si>
    <t>Secours en nature</t>
  </si>
  <si>
    <t>Bénévolat</t>
  </si>
  <si>
    <t>Mise à disposition gratuite de biens et prestations</t>
  </si>
  <si>
    <t>Prestations en nature</t>
  </si>
  <si>
    <t>Personnel bénévole</t>
  </si>
  <si>
    <t>TOTAL DES CHARGES</t>
  </si>
  <si>
    <t>TOTAL DES PRODUITS</t>
  </si>
  <si>
    <t>INFORMATIONS STRUCTURE</t>
  </si>
  <si>
    <t>SYNTHESE DE LA DEMANDE</t>
  </si>
  <si>
    <t>N° Projet</t>
  </si>
  <si>
    <t xml:space="preserve">Intitulé </t>
  </si>
  <si>
    <t>Total</t>
  </si>
  <si>
    <t>SIEGE SOCIAL</t>
  </si>
  <si>
    <t>Aides techniques inscrites au sein de la LPPR</t>
  </si>
  <si>
    <t>Autres aides techniques</t>
  </si>
  <si>
    <t>Téléassistance</t>
  </si>
  <si>
    <t>Pack domotique</t>
  </si>
  <si>
    <t>Amélioration de l'accès</t>
  </si>
  <si>
    <t>Autres actions</t>
  </si>
  <si>
    <t>Accès_aux_équipements_et_Aides_techniques_individuelles</t>
  </si>
  <si>
    <t>Par un SPASAD</t>
  </si>
  <si>
    <t>Information</t>
  </si>
  <si>
    <t>Formation</t>
  </si>
  <si>
    <t>Soutien_psychosocial</t>
  </si>
  <si>
    <t>Prévention_santé</t>
  </si>
  <si>
    <t>Autres actions de prévention collectives</t>
  </si>
  <si>
    <t>Actions_de_prévention_Individuelles</t>
  </si>
  <si>
    <t>Soutien_aux_actions_d_accompagnement_des_proches_aidants</t>
  </si>
  <si>
    <t>AXE_1_Diversifier_l’offre_départementale_de_prévention_et_garantir_son_accessibilité</t>
  </si>
  <si>
    <t>AXE_2_Améliorer_le_repérage_des_besoins__l’accès_aux_équipements_et_aux_aides_techniques_individuelles_et_aux_mesures_d’adaptation_des_logements</t>
  </si>
  <si>
    <t>AXE_3_Développer_et_renforcer_l’offre_de_prévention_des_ESMS</t>
  </si>
  <si>
    <t>AXE_4_Articuler_les_dispositifs_d’aide_aux_aidants__améliorer_leur_lisibilité_et_l’information_des_publics</t>
  </si>
  <si>
    <t>AXE_5_Favoriser_une_offre_de_prévention_adaptée_à_des_publics_ciblés</t>
  </si>
  <si>
    <t>AXE_6_Améliorer_l’appréhension_du_vieillissement_par_le_développement_social_local</t>
  </si>
  <si>
    <t>Déclinaison des axes</t>
  </si>
  <si>
    <t>1_1 : Créer des parcours de prévention visant le maintien et le renforcement du « capital santé ».</t>
  </si>
  <si>
    <t>2_1 : Développer les actions visant à améliorer l’information, l’évaluation des besoins, le financement, le suivi et le recyclage des aides techniques.</t>
  </si>
  <si>
    <t>3_1 : Poursuivre l’intégration d’une offre de prévention dans l’accompagnement médico-social des résidences autonomie.</t>
  </si>
  <si>
    <t>4_1 : Soutenir et coordonner les actions d’accompagnement des proches aidants.</t>
  </si>
  <si>
    <t>5_1 : Accompagner les personnes de 60 ans et plus dans les périodes de changements de vie, notamment les jeunes retraités et les personnes en situation de veuvage/séparation.</t>
  </si>
  <si>
    <t>6_1 : Renforcer l’information et améliorer l’accès aux droits des personnes âgées.</t>
  </si>
  <si>
    <t>1_2 : Améliorer l’accès aux soins, aux dépistages et l’orientation vers des actions de prévention par les lieux de soins.</t>
  </si>
  <si>
    <t>2_2 : Améliorer le recensement des besoins de logements adaptés et renforcer l’information du public sur les dispositifs existants pour adapter son logement ou accéder à un habitat inclusif</t>
  </si>
  <si>
    <t>3_2 : Soutenir le repérage des fragilités, la mobilisation et l’accompagnement des publics vers l’offre de prévention et le portage d’actions par les Services Polyvalents d’Aide et de Soins à Domicile (SPASAD) et les Services d’Aide et d’Accompagnement à Domicile (SAAD).</t>
  </si>
  <si>
    <t>5_2 : Les parcours de prévention des personnes en situation de handicap avançant en âge.</t>
  </si>
  <si>
    <t>6_2 : Favoriser une réponse de proximité aux besoins des personnes âgées sur les territoires.</t>
  </si>
  <si>
    <t>1_3 : Soutenir les actions favorisant la mobilité des seniors et l’accès à l’offre.</t>
  </si>
  <si>
    <t>3_3 : Positionner les CLIC comme acteurs de proximité en matière de prévention auprès des publics âgés.</t>
  </si>
  <si>
    <t>5_3 : Les parcours de prévention des personnes âgées immigrées.</t>
  </si>
  <si>
    <t>6_3 : Favoriser la construction de nouvelles réponses pour les personnes âgées, dans leurs espaces de vie, notamment par les centres sociaux, les espaces de vie sociale et les foyers ruraux.</t>
  </si>
  <si>
    <t>5_4 : Mettre en œuvre des actions adaptées aux personnes âgées en souffrance psychique ou souffrant de problèmes d’addictologie ou de troubles psychiques.</t>
  </si>
  <si>
    <t>Personnel  6</t>
  </si>
  <si>
    <t>Personnel 7</t>
  </si>
  <si>
    <t>En quoi votre action contribue-t-elle à prévenir la perte d'autonomie des seniors ?</t>
  </si>
  <si>
    <t>Déclinaisons Programme coordonné</t>
  </si>
  <si>
    <t>Intitulé de l'action</t>
  </si>
  <si>
    <t>Typologie attendue des participants à l'action
(ex : jeunes retraités, personnes en situation de veuvage, femmes en situation d'isolement, tous publics…)</t>
  </si>
  <si>
    <t>Opérateur</t>
  </si>
  <si>
    <t>Autres</t>
  </si>
  <si>
    <t>Préciser si "Autres"</t>
  </si>
  <si>
    <t>Préciser si "Autres financeurs"</t>
  </si>
  <si>
    <t>AXES DU PROGRAMME COORDONNE VAUCLUSE</t>
  </si>
  <si>
    <t>SOUS-THEMATIQUES RETENUES</t>
  </si>
  <si>
    <t>TYPES D’ACTIONS ET FORMAT</t>
  </si>
  <si>
    <t>PRIORISATION</t>
  </si>
  <si>
    <t>1.    Diversifier l’offre départementale de prévention et garantir son accessibilité.</t>
  </si>
  <si>
    <t>Types d’actions :
- Conférences, réunions d’information, ateliers, accompagnements collectifs, groupes de paroles, sorties
Format : 
- Collectif</t>
  </si>
  <si>
    <t>Territoires : 
- Ensemble du Département
Publics de 60 ans et plus</t>
  </si>
  <si>
    <t>Types d’actions :
- Rencontres, accompagnements collectifs, groupes de paroles, sorties
Format : 
- Collectif ou individuel s’il permet d’aller vers une action collective prévue par le projet.</t>
  </si>
  <si>
    <t>1.3.1 - Animer des temps collectifs de réflexion sur les freins aux actions de dépistage
1.3.2 - Animer des temps collectifs de réflexion sur les freins à  l'accès aux soins
1.3.3 - Animer des temps collectifs de réflexion autour des ruptures de la prise en charge
1.3.4 - Sur chacun des thèmes prolonger les temps de réflexion par des actions complémentaires éventuelles</t>
  </si>
  <si>
    <t>Types d’actions :
- Conférences, réunions d’information, ateliers, accompagnements collectifs, groupes de paroles, sorties
Format : 
- Collectif ou individuel s’il permet d’aller vers une action collective prévue par le projet.</t>
  </si>
  <si>
    <t>2.    Améliorer le repérage des besoins, l’accès aux équipements et aux aides techniques individuelles et aux mesures d’adaptation des logements.</t>
  </si>
  <si>
    <t>2.1 - Proposer des actions visant à développer les connaissances et l'usage des aides techniques</t>
  </si>
  <si>
    <t>2.1.1 - Organiser des informations d'ordre général sur les aides techniques
2.1.2 -  Proposer une organisation innovante des mises à disposition d'aides techniques</t>
  </si>
  <si>
    <t>Types d’actions :
- Conférences, réunions d’information, ateliers, accompagnements collectifs, groupes de paroles, sorties
- Toutes formes d'offre visant à faciliter l'accès aux aides
Format : 
- Collectif ou individuel s’il permet d’aller vers une action collective prévue par le projet.</t>
  </si>
  <si>
    <t>2.2 - Développer les bonnes pratiques autour du recyclage des aides techniques</t>
  </si>
  <si>
    <t>2.2.1 - Mettre en place des actions visant à faire circuler les aides techniques, de la collecte à la réhabilitation, puis la mise à disposition chez les particuliers ou structures
2.2.2 - Commmuniquer autour des possibilités de circulation des aides techniques</t>
  </si>
  <si>
    <t>Types d’actions :
- Ingénierie et organisation pour une filière raisonnée des aides techniques.
Format : 
- Le projet devra mobiliser les différents partenaires de la filière, prendre en compte l'existant, venir notamment en complément de l'action de la technicothèque 84.</t>
  </si>
  <si>
    <t>3.    Développer et renforcer l’offre de prévention des Etablissements et Services Sociaux et Médico-sociaux.</t>
  </si>
  <si>
    <t>3.1 - Définir et mettre en œuvre des actions collectives de prévention en EHPAD</t>
  </si>
  <si>
    <t>3.1.1 - Faire émerger et mettre en place avec les équipes les actions de prévention en établissement</t>
  </si>
  <si>
    <t>Territoires : 
- Ensemble du Département
Publics prioritaires :
- Personnes résidants en EHPAD</t>
  </si>
  <si>
    <t>4.    Articuler les dispositifs d’aide aux aidants, améliorer leur lisibilité et l’information des publics.</t>
  </si>
  <si>
    <t>4.1 - Proposer des actions à destination des proches aidants</t>
  </si>
  <si>
    <t>4.1.1 - Ces actions devront prioritairement viser une meilleure connaissance par les aidants de l'offre partenariale sur le territoire
4.1.2 - Elles peuvent également s'articuler autour des questions de prévention santé</t>
  </si>
  <si>
    <t>Territoires : 
- Ensemble du Département
Publics prioritaires :
- Aidants non professionnels</t>
  </si>
  <si>
    <t>5.    Favoriser une offre de prévention adaptée à des publics ciblés.</t>
  </si>
  <si>
    <t>6.       Améliorer l’appréhension du vieillissement par le développement social local.</t>
  </si>
  <si>
    <t>Territoires : 
- Ensemble du Département
Publics prioritaires :
- Personnes âgées de 60 ans et plus en rupture de droits</t>
  </si>
  <si>
    <t>AXES AAI 2020</t>
  </si>
  <si>
    <t>1.2.1 - Repérer les personnes désireuses de participer à des activités et organiser les conditions de leurs participations</t>
  </si>
  <si>
    <t>6.1 - Derrière le repérage des fragilités au domicile, dans la rue, développer, mettre à jour et diffuser l'information sur les possibles orientations visant l'accès aux droits sur le territoire</t>
  </si>
  <si>
    <t>6.1.1 - Cibler sur les territoires, une information visant à repérer les partenaires pouvant accompagner l'accès aux droits</t>
  </si>
  <si>
    <t>5.1 - Développer les actions visant à prévenir ou accompagner les phases de rupture (deuil, perte d'un aidant, déménagement, fin d'activités professionnelles…)</t>
  </si>
  <si>
    <t>5.1.1 - Informer et prévenir sur les effets délétères des temps de rupture
5.1.2 - Favoriser le repérage des partenaires par les publics confrontés à ces ruptures sur le territoire, notamment autour des questions relatives à l'accès aux droits
5.1.3 - Organiser des groupes de paroles</t>
  </si>
  <si>
    <t>1.1 - Développer un travail de proximité visant à accompagner les personnes vers les actions de prévention existantes</t>
  </si>
  <si>
    <t>Actions_de_prévention_Collectives</t>
  </si>
  <si>
    <t>Lien social</t>
  </si>
  <si>
    <t>Habitat cadre de vie</t>
  </si>
  <si>
    <t>Mobilité dont sécurité routière</t>
  </si>
  <si>
    <t>Accès aux droits</t>
  </si>
  <si>
    <t>Usage du numérique</t>
  </si>
  <si>
    <t>Préparation  à la retraite</t>
  </si>
  <si>
    <t xml:space="preserve">Santé-Bien vieillir : Nutrition </t>
  </si>
  <si>
    <t>Santé-Bien vieillir : Mémoire</t>
  </si>
  <si>
    <t>Santé-Bien vieillir : Sommeil</t>
  </si>
  <si>
    <t>Santé-Bien vieillir : Activités physiques et ateliers équilibre/prévention des chutes</t>
  </si>
  <si>
    <t>Santé-Bien vieillir : Santé bucco-dentaire</t>
  </si>
  <si>
    <t>Santé-Bien vieillir : Prévention de la dépression/du risque suicidaire</t>
  </si>
  <si>
    <t>Autres actions de prévention Santé-Bien vieillir</t>
  </si>
  <si>
    <t>Thématiques de la CNSA</t>
  </si>
  <si>
    <t>Objectif opérationnel n° 1</t>
  </si>
  <si>
    <t>Objectif opérationnel n° 2</t>
  </si>
  <si>
    <t>Objectif opérationnel n° 3</t>
  </si>
  <si>
    <t>Avez-vous mis en place une stratégie de suivi-évaluation du projet ? Si oui, laquelle ? Va-t-elle jusqu'à envisager la fin ou la réorientation du projet, si nécessaire ?</t>
  </si>
  <si>
    <t>Pourquoi ce projet ? 
Contexte et diagnostic de son origine</t>
  </si>
  <si>
    <t>1.2 - Proposer des actions visant à favoriser l'accès aux soins, le dépistage, la prise en charge des addictions (action tout public et publics ciblés)</t>
  </si>
  <si>
    <t>1.    Diversifier l’offre départementale de prévention et garantir son accessibilité.
5. Favoriser une offre de prévention adaptée à des publics ciblés</t>
  </si>
  <si>
    <t>64 - Charges de personnel</t>
  </si>
  <si>
    <t>65 - Autres charges de gestion courante</t>
  </si>
  <si>
    <t>66 - Charges financières</t>
  </si>
  <si>
    <t>68 - Dotation aux amortissements (provisions pour renouvellement)</t>
  </si>
  <si>
    <t>86 - Emplois des contributions volontaires en nature</t>
  </si>
  <si>
    <t>67 - Charges exceptionnelles</t>
  </si>
  <si>
    <t>74 - Subventions d’exploitation</t>
  </si>
  <si>
    <t>78 - Reprises sur amortissements et provisions</t>
  </si>
  <si>
    <t>AXE DU PROGRAMME COORDONNE</t>
  </si>
  <si>
    <t>SOUS-THEMATIQUE RETENUE</t>
  </si>
  <si>
    <t>TYPES D’ACTIONS</t>
  </si>
  <si>
    <t>FORMAT</t>
  </si>
  <si>
    <t>AXE 1 - Diversifier l’offre départementale de prévention et garantir son accessibilité</t>
  </si>
  <si>
    <t>1-1 : Créer des parcours de prévention visant le maintien et le renforcement du « capital santé ».</t>
  </si>
  <si>
    <t>Veille nutritionnelle auprès des plus isolés.</t>
  </si>
  <si>
    <t>Maintien des activités physiques.</t>
  </si>
  <si>
    <t>Accompagnement psycho-social, cognitif.</t>
  </si>
  <si>
    <t>Prévention dont gestes barrières.</t>
  </si>
  <si>
    <t>Un mixte entre Collectif/Individuel et Présentiel/Distanciel</t>
  </si>
  <si>
    <t>1-3 : Soutenir les actions favorisant la mobilité des seniors et l’accès à l’offre.</t>
  </si>
  <si>
    <t>Accompagnement, médiation afin de mobiliser les personnes sur les actions.</t>
  </si>
  <si>
    <t>Individuel</t>
  </si>
  <si>
    <t>AXE 2 - Améliorer le repérage des besoins, l’accès aux équipements et aux aides techniques individuelles et aux mesures d’adaptation des logements</t>
  </si>
  <si>
    <t>2-2 : Améliorer le recensement des besoins de logements adaptés et renforcer l’information du public sur les dispositifs existants pour adapter son logement ou accéder à un habitat inclusif</t>
  </si>
  <si>
    <t>Actions d'information, d'orientation auprès des partenaires, de soutien dans les démarches.</t>
  </si>
  <si>
    <t>Collectif/Individuel</t>
  </si>
  <si>
    <t>Liens à développer avec les structures d'appui à la coordination des parcours.</t>
  </si>
  <si>
    <t>AXE 3 - Développer et renforcer l’offre de prévention des ESMS</t>
  </si>
  <si>
    <t>3-2 : Soutenir le repérage des fragilités, la mobilisation et l’accompagnement des publics vers l’offre de prévention et le portage d’actions par les Services Polyvalents d’Aide et de Soins à Domicile (SPASAD) et les Services d’Aide et d’Accompagnement à Domicile (SAAD).</t>
  </si>
  <si>
    <t>Tout type d'actions de repérage.</t>
  </si>
  <si>
    <t>Mise en place d'outils de repérage auprès des professionnels au domicile.</t>
  </si>
  <si>
    <t>Collectif/Individuel. Le présentiel sera à privilégier, à l'appui professionnels du domicile.</t>
  </si>
  <si>
    <t>AXE 4 - Articuler les dispositifs d’aide aux aidants, améliorer leur lisibilité et l’information des publics</t>
  </si>
  <si>
    <t>4- Soutenir et coordonner les actions d’accompagnement des proches aidants.</t>
  </si>
  <si>
    <t>Se reconnaître aidant</t>
  </si>
  <si>
    <t>Rencontres/groupes de paroles</t>
  </si>
  <si>
    <t>Accompagnement psychologique</t>
  </si>
  <si>
    <t>Repérage des structures de soutien et dispositifs territoriaux</t>
  </si>
  <si>
    <t>Soutien du lien aidants/aidés</t>
  </si>
  <si>
    <t>AXE 5 - Favoriser une offre de prévention adaptée à des publics ciblés</t>
  </si>
  <si>
    <t>5-4 : Mettre en œuvre des actions adaptées aux personnes âgées en souffrance psychique ou souffrant de problèmes d’addictologie ou de troubles psychiques.</t>
  </si>
  <si>
    <t>Tout type d'actions de lutte contre les souffrances psychiques.</t>
  </si>
  <si>
    <t>AXE 6 - Améliorer l’appréhension du vieillissement par le développement social local</t>
  </si>
  <si>
    <t>6-2 : Favoriser une réponse de proximité aux besoins des personnes âgées sur les territoires.</t>
  </si>
  <si>
    <t>Développement de la connaissance par les publics des structures d'appui à la coordination des parcours.</t>
  </si>
  <si>
    <t>Actions favorisant :</t>
  </si>
  <si>
    <t>- Implication citoyenne.</t>
  </si>
  <si>
    <t>- Préservation des liens sociaux dont familiaux.</t>
  </si>
  <si>
    <t>6-3 Favoriser la construction de nouvelles réponses pour les personnes âgées, dans leurs espaces de vie, notamment par les centres sociaux, les espaces de vie sociale et les foyers ruraux.</t>
  </si>
  <si>
    <t>Actions innovantes à domicile pour les personnes confinées.</t>
  </si>
  <si>
    <t>Actions permettant de maintenir une activité suivie à distance.</t>
  </si>
  <si>
    <t>Soutien à l'appréhension des outils numériques.</t>
  </si>
  <si>
    <t>Un mixte entre Collectif/Individuel et Présentiel/Distanciel.</t>
  </si>
  <si>
    <t>Autres à définir...</t>
  </si>
  <si>
    <t>AXE_1</t>
  </si>
  <si>
    <t>AXE_2</t>
  </si>
  <si>
    <t>AXE_3</t>
  </si>
  <si>
    <t>AXE_4</t>
  </si>
  <si>
    <t>AXE_5</t>
  </si>
  <si>
    <t>AXE_6</t>
  </si>
  <si>
    <t>Diversifier l’offre départementale de prévention et garantir son accessibilité</t>
  </si>
  <si>
    <t>Améliorer le repérage des besoins, l’accès aux équipements et aux aides techniques individuelles et aux mesures d’adaptation des logements</t>
  </si>
  <si>
    <t>Développer et renforcer l’offre de prévention des ESMS</t>
  </si>
  <si>
    <t>Articuler les dispositifs d’aide aux aidants, améliorer leur lisibilité et l’information des publics</t>
  </si>
  <si>
    <t>Favoriser une offre de prévention adaptée à des publics ciblés</t>
  </si>
  <si>
    <t>Améliorer l’appréhension du vieillissement par le développement social local</t>
  </si>
  <si>
    <t>Axe_1_Amélioration_accès_aux_équipements_et_aides_techniques</t>
  </si>
  <si>
    <t>Axe_4_coordination_et_appui_des_actions_de_prévention_mises_en_oeuvre_par_les_SPASAD</t>
  </si>
  <si>
    <t>Axe_5_Soutien_aux_proches_aidants</t>
  </si>
  <si>
    <t>Axe_6_Actions_collectives_de_prévention_SANTE_BIEN_VIEILLIR</t>
  </si>
  <si>
    <t>Axe_6_Actions_collectives_de_prévention_HORS_SANTE</t>
  </si>
  <si>
    <t>Actions de prévention Individuelles ou collectives SPASAD</t>
  </si>
  <si>
    <t>Soutien psychosocial</t>
  </si>
  <si>
    <t>Prévention santé</t>
  </si>
  <si>
    <t>Comment pouvez-vous mesurer la réalisation de cet objectif en termes quantitatifs ?</t>
  </si>
  <si>
    <t>Comment pouvez-vous mesurer la réalisation de cet objectif en termes qualitatifs ?</t>
  </si>
  <si>
    <t>Commentaires :</t>
  </si>
  <si>
    <t>Nature de l'intervention</t>
  </si>
  <si>
    <t>Nom de la ville d'intervention (si possible, hors domicile et distanciel)</t>
  </si>
  <si>
    <t>Type d'activité principale</t>
  </si>
  <si>
    <t>Nombre de cycles ou sessions</t>
  </si>
  <si>
    <t>Rythme</t>
  </si>
  <si>
    <t>Nb total de participants attendus</t>
  </si>
  <si>
    <t>Observations</t>
  </si>
  <si>
    <t>Nom</t>
  </si>
  <si>
    <t>Insee</t>
  </si>
  <si>
    <t>Arrondissement</t>
  </si>
  <si>
    <t>Canton</t>
  </si>
  <si>
    <t>Interco</t>
  </si>
  <si>
    <t>Km2</t>
  </si>
  <si>
    <t>Population</t>
  </si>
  <si>
    <t>Densité</t>
  </si>
  <si>
    <t>Type d'activité</t>
  </si>
  <si>
    <t>Décision par rapport au contexte</t>
  </si>
  <si>
    <t>Avignon-1</t>
  </si>
  <si>
    <t>84000
84140</t>
  </si>
  <si>
    <t>Avignon</t>
  </si>
  <si>
    <t>CA du Grand Avignon</t>
  </si>
  <si>
    <t>91 921 (2017)</t>
  </si>
  <si>
    <t>Dématérialisée, individuelle (cadre COVID)</t>
  </si>
  <si>
    <t>Groupe de parole</t>
  </si>
  <si>
    <t>Journalier</t>
  </si>
  <si>
    <t>Nous avons maintenu l'action dans son intégralité.</t>
  </si>
  <si>
    <t>Renouvellement de l'action</t>
  </si>
  <si>
    <t>Avignon-2</t>
  </si>
  <si>
    <t>Dématérialisée, collective (cadre COVID)</t>
  </si>
  <si>
    <t>Atelier séances</t>
  </si>
  <si>
    <t xml:space="preserve">plusieurs fois par semaine </t>
  </si>
  <si>
    <t>Nous sollicitons le report total de l'action.</t>
  </si>
  <si>
    <t>Fin de l'action</t>
  </si>
  <si>
    <t>Avignon-3</t>
  </si>
  <si>
    <t>En présentiel, sur site, individuelle (cadre COVID)</t>
  </si>
  <si>
    <t>Forum conférence</t>
  </si>
  <si>
    <t>hebdomadaire</t>
  </si>
  <si>
    <t>Nous sollicitons le report partiel de l'action.</t>
  </si>
  <si>
    <t>Autre</t>
  </si>
  <si>
    <t>Althen-des-Paluds</t>
  </si>
  <si>
    <t>Carpentras</t>
  </si>
  <si>
    <t>Monteux</t>
  </si>
  <si>
    <t>CC Les Sorgues du Comtat</t>
  </si>
  <si>
    <t>2 823 (2017)</t>
  </si>
  <si>
    <t>En présentiel, sur site, collective</t>
  </si>
  <si>
    <t>Sortie temps convivial</t>
  </si>
  <si>
    <t>bi-mensuel</t>
  </si>
  <si>
    <t>Nous sollicitons la réorientation de l'action sur des pratiques dématérialisées - à budget constant.</t>
  </si>
  <si>
    <t>Apt</t>
  </si>
  <si>
    <t>Pertuis</t>
  </si>
  <si>
    <t>CC Territoriale Sud-Luberon</t>
  </si>
  <si>
    <t>CC Pays d'Apt-Luberon</t>
  </si>
  <si>
    <t>11 425 (2017)</t>
  </si>
  <si>
    <t>ponctuel</t>
  </si>
  <si>
    <t>Nous souhaitons annuler purement et simplement cette action.</t>
  </si>
  <si>
    <t>Aubignan</t>
  </si>
  <si>
    <t>CA Ventoux-Comtat Venaissin</t>
  </si>
  <si>
    <t>5 661 (2017)</t>
  </si>
  <si>
    <t>Aurel</t>
  </si>
  <si>
    <t>Pernes-les-Fontaines</t>
  </si>
  <si>
    <t>CC Ventoux Sud</t>
  </si>
  <si>
    <t>206 (2017)</t>
  </si>
  <si>
    <t>Auribeau</t>
  </si>
  <si>
    <t>71 (2017)</t>
  </si>
  <si>
    <t>Beaumes-de-Venise</t>
  </si>
  <si>
    <t>2 409 (2017)</t>
  </si>
  <si>
    <t>Beaumettes</t>
  </si>
  <si>
    <t>CA Luberon Monts de Vaucluse</t>
  </si>
  <si>
    <t>255 (2017)</t>
  </si>
  <si>
    <t>Beaumont-de-Pertuis</t>
  </si>
  <si>
    <t>1 137 (2017)</t>
  </si>
  <si>
    <t>Beaumont-du-Ventoux</t>
  </si>
  <si>
    <t>Vaison-la-Romaine</t>
  </si>
  <si>
    <t>280 (2017)</t>
  </si>
  <si>
    <t>Bédarrides</t>
  </si>
  <si>
    <t>Sorgues</t>
  </si>
  <si>
    <t>5 171 (2017)</t>
  </si>
  <si>
    <t>Bédoin</t>
  </si>
  <si>
    <t>3 099 (2017)</t>
  </si>
  <si>
    <t>Blauvac</t>
  </si>
  <si>
    <t>511 (2017)</t>
  </si>
  <si>
    <t>Bollène</t>
  </si>
  <si>
    <t>CC Rhône Lez Provence</t>
  </si>
  <si>
    <t>13 504 (2017)</t>
  </si>
  <si>
    <t>Bonnieux</t>
  </si>
  <si>
    <t>1 315 (2017)</t>
  </si>
  <si>
    <t>Brantes</t>
  </si>
  <si>
    <t>CC Vaison Ventoux</t>
  </si>
  <si>
    <t>86 (2017)</t>
  </si>
  <si>
    <t>Buisson</t>
  </si>
  <si>
    <t>298 (2017)</t>
  </si>
  <si>
    <t>Buoux</t>
  </si>
  <si>
    <t>68 (2017)</t>
  </si>
  <si>
    <t>Cabrières-d'Aigues</t>
  </si>
  <si>
    <t>955 (2017)</t>
  </si>
  <si>
    <t>Cabrières-d'Avignon</t>
  </si>
  <si>
    <t>Cheval-Blanc</t>
  </si>
  <si>
    <t>1 816 (2017)</t>
  </si>
  <si>
    <t>Cadenet</t>
  </si>
  <si>
    <t>4 190 (2017)</t>
  </si>
  <si>
    <t>Caderousse</t>
  </si>
  <si>
    <t>Orange</t>
  </si>
  <si>
    <t>CC du Pays Réuni d'Orange</t>
  </si>
  <si>
    <t>2 667 (2017)</t>
  </si>
  <si>
    <t>Cairanne</t>
  </si>
  <si>
    <t>1 072 (2017)</t>
  </si>
  <si>
    <t>Camaret-sur-Aigues</t>
  </si>
  <si>
    <t>CC Aygues Ouvèze en Provence</t>
  </si>
  <si>
    <t>4 543 (2017)</t>
  </si>
  <si>
    <t>Caromb</t>
  </si>
  <si>
    <t>3 348 (2017)</t>
  </si>
  <si>
    <t>28 309 (2017)</t>
  </si>
  <si>
    <t>Caseneuve</t>
  </si>
  <si>
    <t>489 (2017)</t>
  </si>
  <si>
    <t>Castellet-en-Luberon</t>
  </si>
  <si>
    <t>131 (2017)</t>
  </si>
  <si>
    <t>Caumont-sur-Durance</t>
  </si>
  <si>
    <t>Cavaillon</t>
  </si>
  <si>
    <t>4 885 (2017)</t>
  </si>
  <si>
    <t>26 641 (2017)</t>
  </si>
  <si>
    <t>Châteauneuf-de-Gadagne</t>
  </si>
  <si>
    <t>L'Isle-sur-la-Sorgue</t>
  </si>
  <si>
    <t>CC du Pays des Sorgues et des Monts de Vaucluse</t>
  </si>
  <si>
    <t>3 311 (2017)</t>
  </si>
  <si>
    <t>Châteauneuf-du-Pape</t>
  </si>
  <si>
    <t>2 116 (2017)</t>
  </si>
  <si>
    <t>4 276 (2017)</t>
  </si>
  <si>
    <t>Courthézon</t>
  </si>
  <si>
    <t>5 639 (2017)</t>
  </si>
  <si>
    <t>Crestet</t>
  </si>
  <si>
    <t>412 (2017)</t>
  </si>
  <si>
    <t>Crillon-le-Brave</t>
  </si>
  <si>
    <t>470 (2017)</t>
  </si>
  <si>
    <t>Cucuron</t>
  </si>
  <si>
    <t>1 766 (2017)</t>
  </si>
  <si>
    <t>Entraigues-sur-la-Sorgue</t>
  </si>
  <si>
    <t>8 472 (2017)</t>
  </si>
  <si>
    <t>Entrechaux</t>
  </si>
  <si>
    <t>1 112 (2017)</t>
  </si>
  <si>
    <t>Faucon</t>
  </si>
  <si>
    <t>433 (2017)</t>
  </si>
  <si>
    <t>Flassan</t>
  </si>
  <si>
    <t>465 (2017)</t>
  </si>
  <si>
    <t>Fontaine-de-Vaucluse</t>
  </si>
  <si>
    <t>604 (2017)</t>
  </si>
  <si>
    <t>Gargas</t>
  </si>
  <si>
    <t>3 039 (2017)</t>
  </si>
  <si>
    <t>Gignac</t>
  </si>
  <si>
    <t>Gigondas</t>
  </si>
  <si>
    <t>501 (2017)</t>
  </si>
  <si>
    <t>Gordes</t>
  </si>
  <si>
    <t>1 773 (2017)</t>
  </si>
  <si>
    <t>Goult</t>
  </si>
  <si>
    <t>1 099 (2017)</t>
  </si>
  <si>
    <t>Grambois</t>
  </si>
  <si>
    <t>1 251 (2017)</t>
  </si>
  <si>
    <t>Grillon</t>
  </si>
  <si>
    <t>Valréas</t>
  </si>
  <si>
    <t>CC Enclave des Papes-Pays de Grignan</t>
  </si>
  <si>
    <t>1 750 (2017)</t>
  </si>
  <si>
    <t>Jonquerettes</t>
  </si>
  <si>
    <t>Le Pontet</t>
  </si>
  <si>
    <t>1 507 (2017)</t>
  </si>
  <si>
    <t>Jonquières</t>
  </si>
  <si>
    <t>5 399 (2017)</t>
  </si>
  <si>
    <t>Joucas</t>
  </si>
  <si>
    <t>338 (2017)</t>
  </si>
  <si>
    <t>19 421 (2017)</t>
  </si>
  <si>
    <t>La Bastide-des-Jourdans</t>
  </si>
  <si>
    <t>1 566 (2017)</t>
  </si>
  <si>
    <t>La Bastidonne</t>
  </si>
  <si>
    <t>817 (2017)</t>
  </si>
  <si>
    <t>La Motte-d'Aigues</t>
  </si>
  <si>
    <t>1 334 (2017)</t>
  </si>
  <si>
    <t>La Roque-Alric</t>
  </si>
  <si>
    <t>51 (2017)</t>
  </si>
  <si>
    <t>La Roque-sur-Pernes</t>
  </si>
  <si>
    <t>415 (2017)</t>
  </si>
  <si>
    <t>La Tour-d'Aigues</t>
  </si>
  <si>
    <t>4 287 (2017)</t>
  </si>
  <si>
    <t>Lacoste</t>
  </si>
  <si>
    <t>409 (2017)</t>
  </si>
  <si>
    <t>Lafare</t>
  </si>
  <si>
    <t>116 (2017)</t>
  </si>
  <si>
    <t>Lagarde-Paréol</t>
  </si>
  <si>
    <t>330 (2017)</t>
  </si>
  <si>
    <t>Lagarde-d'Apt</t>
  </si>
  <si>
    <t>36 (2017)</t>
  </si>
  <si>
    <t>Lagnes</t>
  </si>
  <si>
    <t>1 635 (2017)</t>
  </si>
  <si>
    <t>Lamotte-du-Rhône</t>
  </si>
  <si>
    <t>398 (2017)</t>
  </si>
  <si>
    <t>Lapalud</t>
  </si>
  <si>
    <t>3 805 (2017)</t>
  </si>
  <si>
    <t>Lauris</t>
  </si>
  <si>
    <t>3 856 (2017)</t>
  </si>
  <si>
    <t>Le Barroux</t>
  </si>
  <si>
    <t>629 (2017)</t>
  </si>
  <si>
    <t>Le Beaucet</t>
  </si>
  <si>
    <t>351 (2017)</t>
  </si>
  <si>
    <t>17 530 (2017)</t>
  </si>
  <si>
    <t>Le Thor</t>
  </si>
  <si>
    <t>9 071 (2017)</t>
  </si>
  <si>
    <t>Lioux</t>
  </si>
  <si>
    <t>288 (2017)</t>
  </si>
  <si>
    <t>Loriol-du-Comtat</t>
  </si>
  <si>
    <t>2 603 (2017)</t>
  </si>
  <si>
    <t>Lourmarin</t>
  </si>
  <si>
    <t>1 076 (2017)</t>
  </si>
  <si>
    <t>Malaucène</t>
  </si>
  <si>
    <t>2 903 (2017)</t>
  </si>
  <si>
    <t>Malemort-du-Comtat</t>
  </si>
  <si>
    <t>1 782 (2017)</t>
  </si>
  <si>
    <t>Maubec</t>
  </si>
  <si>
    <t>1 930 (2017)</t>
  </si>
  <si>
    <t>Mazan</t>
  </si>
  <si>
    <t>6 036 (2017)</t>
  </si>
  <si>
    <t>Ménerbes</t>
  </si>
  <si>
    <t>990 (2017)</t>
  </si>
  <si>
    <t>Mérindol</t>
  </si>
  <si>
    <t>2 097 (2017)</t>
  </si>
  <si>
    <t>Méthamis</t>
  </si>
  <si>
    <t>436 (2017)</t>
  </si>
  <si>
    <t>Mirabeau</t>
  </si>
  <si>
    <t>1 288 (2017)</t>
  </si>
  <si>
    <t>Modène</t>
  </si>
  <si>
    <t>453 (2017)</t>
  </si>
  <si>
    <t>Mondragon</t>
  </si>
  <si>
    <t>3 792 (2017)</t>
  </si>
  <si>
    <t>Monieux</t>
  </si>
  <si>
    <t>317 (2017)</t>
  </si>
  <si>
    <t>12 909 (2017)</t>
  </si>
  <si>
    <t>Morières-lès-Avignon</t>
  </si>
  <si>
    <t>8 317 (2017)</t>
  </si>
  <si>
    <t>Mormoiron</t>
  </si>
  <si>
    <t>1 873 (2017)</t>
  </si>
  <si>
    <t>Mornas</t>
  </si>
  <si>
    <t>2 407 (2017)</t>
  </si>
  <si>
    <t>Murs</t>
  </si>
  <si>
    <t>419 (2017)</t>
  </si>
  <si>
    <t>Oppède</t>
  </si>
  <si>
    <t>1 332 (2017)</t>
  </si>
  <si>
    <t>28 919 (2017)</t>
  </si>
  <si>
    <t>9 620 (2017)</t>
  </si>
  <si>
    <t>Métropole d'Aix-Marseille-Provence</t>
  </si>
  <si>
    <t>20 380 (2017)</t>
  </si>
  <si>
    <t>Peypin-d'Aigues</t>
  </si>
  <si>
    <t>674 (2017)</t>
  </si>
  <si>
    <t>Piolenc</t>
  </si>
  <si>
    <t>5 253 (2017)</t>
  </si>
  <si>
    <t>Puget</t>
  </si>
  <si>
    <t>769 (2017)</t>
  </si>
  <si>
    <t>Puyméras</t>
  </si>
  <si>
    <t>595 (2017)</t>
  </si>
  <si>
    <t>Puyvert</t>
  </si>
  <si>
    <t>Rasteau</t>
  </si>
  <si>
    <t>846 (2017)</t>
  </si>
  <si>
    <t>Richerenches</t>
  </si>
  <si>
    <t>619 (2017)</t>
  </si>
  <si>
    <t>Roaix</t>
  </si>
  <si>
    <t>644 (2017)</t>
  </si>
  <si>
    <t>Robion</t>
  </si>
  <si>
    <t>4 531 (2017)</t>
  </si>
  <si>
    <t>Roussillon</t>
  </si>
  <si>
    <t>1 305 (2017)</t>
  </si>
  <si>
    <t>Rustrel</t>
  </si>
  <si>
    <t>688 (2017)</t>
  </si>
  <si>
    <t>Sablet</t>
  </si>
  <si>
    <t>1 284 (2017)</t>
  </si>
  <si>
    <t>Saignon</t>
  </si>
  <si>
    <t>980 (2017)</t>
  </si>
  <si>
    <t>Saint-Christol</t>
  </si>
  <si>
    <t>1 345 (2017)</t>
  </si>
  <si>
    <t>Saint-Didier</t>
  </si>
  <si>
    <t>2 144 (2017)</t>
  </si>
  <si>
    <t>Saint-Hippolyte-le-Graveyron</t>
  </si>
  <si>
    <t>178 (2017)</t>
  </si>
  <si>
    <t>Saint-Léger-du-Ventoux</t>
  </si>
  <si>
    <t>34 (2017)</t>
  </si>
  <si>
    <t>Saint-Marcellin-lès-Vaison</t>
  </si>
  <si>
    <t>312 (2017)</t>
  </si>
  <si>
    <t>Saint-Martin-de-Castillon</t>
  </si>
  <si>
    <t>781 (2017)</t>
  </si>
  <si>
    <t>Saint-Martin-de-la-Brasque</t>
  </si>
  <si>
    <t>840 (2017)</t>
  </si>
  <si>
    <t>Saint-Pantaléon</t>
  </si>
  <si>
    <t>200 (2017)</t>
  </si>
  <si>
    <t>Saint-Pierre-de-Vassols</t>
  </si>
  <si>
    <t>525 (2017)</t>
  </si>
  <si>
    <t>Saint-Romain-en-Viennois</t>
  </si>
  <si>
    <t>802 (2017)</t>
  </si>
  <si>
    <t>Saint-Roman-de-Malegarde</t>
  </si>
  <si>
    <t>325 (2017)</t>
  </si>
  <si>
    <t>Saint-Saturnin-lès-Apt</t>
  </si>
  <si>
    <t>2 811 (2017)</t>
  </si>
  <si>
    <t>Saint-Saturnin-lès-Avignon</t>
  </si>
  <si>
    <t>4 846 (2017)</t>
  </si>
  <si>
    <t>Saint-Trinit</t>
  </si>
  <si>
    <t>121 (2017)</t>
  </si>
  <si>
    <t>Sainte-Cécile-les-Vignes</t>
  </si>
  <si>
    <t>2 505 (2017)</t>
  </si>
  <si>
    <t>Sannes</t>
  </si>
  <si>
    <t>240 (2017)</t>
  </si>
  <si>
    <t>Sarrians</t>
  </si>
  <si>
    <t>6 065 (2017)</t>
  </si>
  <si>
    <t>Sault</t>
  </si>
  <si>
    <t>1 381 (2017)</t>
  </si>
  <si>
    <t>Saumane-de-Vaucluse</t>
  </si>
  <si>
    <t>948 (2017)</t>
  </si>
  <si>
    <t>Savoillan</t>
  </si>
  <si>
    <t>63 (2017)</t>
  </si>
  <si>
    <t>Séguret</t>
  </si>
  <si>
    <t>844 (2017)</t>
  </si>
  <si>
    <t>Sérignan-du-Comtat</t>
  </si>
  <si>
    <t>2 676 (2017)</t>
  </si>
  <si>
    <t>Sivergues</t>
  </si>
  <si>
    <t>43 (2017)</t>
  </si>
  <si>
    <t>18 680 (2017)</t>
  </si>
  <si>
    <t>Suzette</t>
  </si>
  <si>
    <t>119 (2017)</t>
  </si>
  <si>
    <t>Taillades</t>
  </si>
  <si>
    <t>1 909 (2017)</t>
  </si>
  <si>
    <t>Travaillan</t>
  </si>
  <si>
    <t>722 (2017)</t>
  </si>
  <si>
    <t>Uchaux</t>
  </si>
  <si>
    <t>1 649 (2017)</t>
  </si>
  <si>
    <t>Vacqueyras</t>
  </si>
  <si>
    <t>1 308 (2017)</t>
  </si>
  <si>
    <t>5 999 (2017)</t>
  </si>
  <si>
    <t>9 422 (2017)</t>
  </si>
  <si>
    <t>Vaugines</t>
  </si>
  <si>
    <t>568 (2017)</t>
  </si>
  <si>
    <t>Vedène</t>
  </si>
  <si>
    <t>11 259 (2017)</t>
  </si>
  <si>
    <t>Velleron</t>
  </si>
  <si>
    <t>2 960 (2017)</t>
  </si>
  <si>
    <t>Venasque</t>
  </si>
  <si>
    <t>1 012 (2017)</t>
  </si>
  <si>
    <t>Viens</t>
  </si>
  <si>
    <t>636 (2017)</t>
  </si>
  <si>
    <t>Villars</t>
  </si>
  <si>
    <t>776 (2017)</t>
  </si>
  <si>
    <t>Villedieu</t>
  </si>
  <si>
    <t>504 (2017)</t>
  </si>
  <si>
    <t>Villelaure</t>
  </si>
  <si>
    <t>3 477 (2017)</t>
  </si>
  <si>
    <t>Villes-sur-Auzon</t>
  </si>
  <si>
    <t>1 287 (2017)</t>
  </si>
  <si>
    <t>Violès</t>
  </si>
  <si>
    <t>1 677 (2017)</t>
  </si>
  <si>
    <t>Visan</t>
  </si>
  <si>
    <t>1 983 (2017)</t>
  </si>
  <si>
    <t>Vitrolles-en-Luberon</t>
  </si>
  <si>
    <t>164 (2017)</t>
  </si>
  <si>
    <t>1er janvier au 30 juin 2023</t>
  </si>
  <si>
    <t>Structure</t>
  </si>
  <si>
    <t>Objet de l'association (cf statuts)</t>
  </si>
  <si>
    <t>Adresse</t>
  </si>
  <si>
    <t>Siège</t>
  </si>
  <si>
    <t>Commune</t>
  </si>
  <si>
    <t>Fonction</t>
  </si>
  <si>
    <t>Civilité</t>
  </si>
  <si>
    <t>Prénom</t>
  </si>
  <si>
    <t>Tél</t>
  </si>
  <si>
    <t>Portable</t>
  </si>
  <si>
    <t>Mail</t>
  </si>
  <si>
    <t>Nombre d'adhérents</t>
  </si>
  <si>
    <t>Nombre de bénévoles</t>
  </si>
  <si>
    <t>Informations complémentaires sur la structure</t>
  </si>
  <si>
    <t>Données d'identification de la structure</t>
  </si>
  <si>
    <t>1er juillet au 31 décembre 2022</t>
  </si>
  <si>
    <t xml:space="preserve">… </t>
  </si>
  <si>
    <t>1-2 : Améliorer l’accès aux soins, aux dépistages et l’orientation vers des actions de prévention par les lieux de soins</t>
  </si>
  <si>
    <t>5-1 : Accompagner les personnes de 60 ans et plus dans les périodes de changements de vie, notamment les futurs et jeunes retraités, les personnes seules et les personnes en situation de veuvage/séparation</t>
  </si>
  <si>
    <t>5-3 : Les parcours de prévention des personnes âgées immigrées.</t>
  </si>
  <si>
    <t>6-1 : Accompagnement des seniors face à la dématérialisation des démarches</t>
  </si>
  <si>
    <t>31 juillet au 31 décembre 2023</t>
  </si>
  <si>
    <t>1er janvier au 30 juin 2024</t>
  </si>
  <si>
    <t>Nom de la structure porteuse du projet</t>
  </si>
  <si>
    <t>Type de structure</t>
  </si>
  <si>
    <t>Nombre de séances par cycle, session (1 forum =1 ; 1 cycle de 4 sessions = 4)</t>
  </si>
  <si>
    <t>N° Siret</t>
  </si>
  <si>
    <t>Vendredi 23 août 2024</t>
  </si>
  <si>
    <t xml:space="preserve"> à l’adresse suivante : conferencefinanceurs@vaucluse.fr</t>
  </si>
  <si>
    <t xml:space="preserve"> Ce dossier dûment complété</t>
  </si>
  <si>
    <t xml:space="preserve"> Le pouvoir donné au signataire si le présent dossier n’est pas signé par le représentant légal</t>
  </si>
  <si>
    <t xml:space="preserve"> Une lettre de demande de subvention </t>
  </si>
  <si>
    <t xml:space="preserve"> Liste des personnes chargées de l’administration de l’association régulièrement déclarées</t>
  </si>
  <si>
    <t>Date limite
de réception</t>
  </si>
  <si>
    <r>
      <t xml:space="preserve">2024 
</t>
    </r>
    <r>
      <rPr>
        <b/>
        <sz val="8"/>
        <color theme="0"/>
        <rFont val="Arial"/>
        <family val="2"/>
      </rPr>
      <t>(dernier trimestre)</t>
    </r>
  </si>
  <si>
    <t>Si besoin préciser</t>
  </si>
  <si>
    <t>Raison sociale</t>
  </si>
  <si>
    <t>Président ou
Directeur général ou 
Autre</t>
  </si>
  <si>
    <t>Référent (Personne pouvant être contactée dans le cadre de cet appel à projet)</t>
  </si>
  <si>
    <t>Sous Thématique CNSA</t>
  </si>
  <si>
    <t>action 1</t>
  </si>
  <si>
    <t>Action 2</t>
  </si>
  <si>
    <t>Action 3</t>
  </si>
  <si>
    <t>Action 4</t>
  </si>
  <si>
    <t>Action 5</t>
  </si>
  <si>
    <t>Subvention sollicitée auprès de la CFPPA</t>
  </si>
  <si>
    <t xml:space="preserve">MONTANT </t>
  </si>
  <si>
    <t>PRODUITS</t>
  </si>
  <si>
    <t>(Tout dossier incomplet à la date limite de réception sera considéré comme non recevable)</t>
  </si>
  <si>
    <r>
      <t xml:space="preserve">1 exemplaire </t>
    </r>
    <r>
      <rPr>
        <b/>
        <u/>
        <sz val="11"/>
        <color theme="0"/>
        <rFont val="Arial"/>
        <family val="2"/>
      </rPr>
      <t>uniquement</t>
    </r>
    <r>
      <rPr>
        <b/>
        <sz val="11"/>
        <color theme="0"/>
        <rFont val="Arial"/>
        <family val="2"/>
      </rPr>
      <t xml:space="preserve"> en version informatique via une plateforme d’envoi de dossiers volumineux 
</t>
    </r>
    <r>
      <rPr>
        <b/>
        <sz val="10"/>
        <color theme="0"/>
        <rFont val="Arial"/>
        <family val="2"/>
      </rPr>
      <t>(WeTranfer.com,  grosfichiers.com,etc.)</t>
    </r>
  </si>
  <si>
    <r>
      <t xml:space="preserve">Dossier de demande de subvention 
</t>
    </r>
    <r>
      <rPr>
        <b/>
        <sz val="22"/>
        <color theme="0"/>
        <rFont val="Calibri"/>
        <family val="2"/>
        <scheme val="minor"/>
      </rPr>
      <t xml:space="preserve">Conférence des financeurs de la prévention 
de la perte d'autonomie de Vaucluse </t>
    </r>
    <r>
      <rPr>
        <b/>
        <sz val="16"/>
        <color theme="0"/>
        <rFont val="Calibri"/>
        <family val="2"/>
        <scheme val="minor"/>
      </rPr>
      <t xml:space="preserve">
Réponse à l'appel à projets 2024
</t>
    </r>
  </si>
  <si>
    <t>DEPOT DU DOSSIER UNIQUEMENT PAR VOIE  DEMATERIALISEE</t>
  </si>
  <si>
    <t xml:space="preserve">Par voie dématérialisée </t>
  </si>
  <si>
    <t xml:space="preserve"> La déclaration sur l'honneur</t>
  </si>
  <si>
    <t xml:space="preserve"> Le procès-verbal du dernier conseil d’administration ou délibération </t>
  </si>
  <si>
    <t xml:space="preserve"> Un relevé d’identité bancaire ou postal à la même adresse que l'adresse du siret </t>
  </si>
  <si>
    <t xml:space="preserve"> Le dernier bilan et compte de résultat </t>
  </si>
  <si>
    <t xml:space="preserve"> La dernière version des statuts régulièrement déclarés (si association) et le récépissé de déclaration en préfecture</t>
  </si>
  <si>
    <t xml:space="preserve"> + A TITRE FACULTATIF</t>
  </si>
  <si>
    <t xml:space="preserve"> Les lettre(s) d’engagement(s) éventuelles structures partenaire(s) </t>
  </si>
  <si>
    <t xml:space="preserve"> Tout autre document de présentation de la structure ou du projet</t>
  </si>
  <si>
    <t>1er semestre 2027</t>
  </si>
  <si>
    <t>Association loi 1901</t>
  </si>
  <si>
    <t>Société</t>
  </si>
  <si>
    <t>Etablissement public d'une collectivité territoriale</t>
  </si>
  <si>
    <t>Autre (à préciser ci-dessous)</t>
  </si>
  <si>
    <t>RESIDENCE AUTONOMIE</t>
  </si>
  <si>
    <t>CLIC</t>
  </si>
  <si>
    <t>SAD</t>
  </si>
  <si>
    <t>EHPAD</t>
  </si>
  <si>
    <t xml:space="preserve">ASSOCIATION RECONNUE D'UTILITÉ PUBLIQUE </t>
  </si>
  <si>
    <t>CONVENTION EN COURS POUR  UNE AUTRE ACTION</t>
  </si>
  <si>
    <t xml:space="preserve">OUI </t>
  </si>
  <si>
    <t>NON</t>
  </si>
  <si>
    <t>Nom de la structure</t>
  </si>
  <si>
    <t>Adresse du siège social de la structure</t>
  </si>
  <si>
    <r>
      <t xml:space="preserve">Vous vous apprêtez à remplir le dossier de demande de subvention dans le cadre de l'appel à projets 2024 de la </t>
    </r>
    <r>
      <rPr>
        <b/>
        <i/>
        <sz val="16"/>
        <color theme="0"/>
        <rFont val="Calibri"/>
        <family val="2"/>
        <scheme val="minor"/>
      </rPr>
      <t>Conférence des financeurs pour la prévention de la perte d'autonomie</t>
    </r>
    <r>
      <rPr>
        <b/>
        <sz val="16"/>
        <color theme="0"/>
        <rFont val="Calibri"/>
        <family val="2"/>
        <scheme val="minor"/>
      </rPr>
      <t xml:space="preserve"> : "Actions collectives ou individuelles de prévention et de lien social auprès des séniors de 60 ans et plus et/ou de leurs aidants (sans critère d'âge)"</t>
    </r>
  </si>
  <si>
    <t>Nous attirons votre attention sur les modalités suivantes de remplissage de cette demande :</t>
  </si>
  <si>
    <r>
      <t xml:space="preserve"> </t>
    </r>
    <r>
      <rPr>
        <sz val="11"/>
        <color theme="1"/>
        <rFont val="Wingdings"/>
        <charset val="2"/>
      </rPr>
      <t>F</t>
    </r>
    <r>
      <rPr>
        <sz val="11"/>
        <color theme="1"/>
        <rFont val="Calibri"/>
        <family val="2"/>
      </rPr>
      <t xml:space="preserve"> Toutes les valeurs sont importantes à renseigner aussi merci de bien vouloir </t>
    </r>
    <r>
      <rPr>
        <sz val="11"/>
        <color theme="1"/>
        <rFont val="Calibri"/>
        <family val="2"/>
        <scheme val="minor"/>
      </rPr>
      <t>répondre à chacune des questions  posées</t>
    </r>
  </si>
  <si>
    <r>
      <rPr>
        <sz val="11"/>
        <color theme="1"/>
        <rFont val="Wingdings"/>
        <charset val="2"/>
      </rPr>
      <t>F</t>
    </r>
    <r>
      <rPr>
        <sz val="11"/>
        <color theme="1"/>
        <rFont val="Calibri"/>
        <family val="2"/>
      </rPr>
      <t xml:space="preserve">  Le nombre d'onglet "Projet" à remplir est fonction du nombre d'actions pour lesquelles vous souhaitez obtenir une aide de la part de la conférence des financeurs pour la prévention de la perte d'autonomie</t>
    </r>
    <r>
      <rPr>
        <sz val="11"/>
        <color theme="1"/>
        <rFont val="Calibri"/>
        <family val="2"/>
        <charset val="2"/>
      </rPr>
      <t xml:space="preserve"> (si vous avez moins de 5 actions, veillez à remplir les onglets dans l'ordre, en commençant par l'onglet n° 1)</t>
    </r>
  </si>
  <si>
    <t>Si oui, date de signature et de fin de la convention</t>
  </si>
  <si>
    <t>INTITULE DES ACTIONS
(à développer dans les onglets "projet")</t>
  </si>
  <si>
    <t>Nombre d'employés (ETP)</t>
  </si>
  <si>
    <t>Nouveau projet</t>
  </si>
  <si>
    <t>Projet existant sans financement CFPPA</t>
  </si>
  <si>
    <t>L'activité physique adaptée</t>
  </si>
  <si>
    <t xml:space="preserve">La santé mentale </t>
  </si>
  <si>
    <t>La nutrition</t>
  </si>
  <si>
    <t>La stimulation des facultés cognitives et le bien-être</t>
  </si>
  <si>
    <t>La prévention bucco-dentaire</t>
  </si>
  <si>
    <t>L'accès au numérique</t>
  </si>
  <si>
    <t>La prévention des chutes</t>
  </si>
  <si>
    <t>La lutte contre l'isolement par le développement de lien  sociaux ou intergénérationnels pour les séniors de 60 ans et + et/ou leurs aidants quel que soit leur âge</t>
  </si>
  <si>
    <t>La coordination et l'appui des actions de prévention mises en œuvre par les services autonomie à domicile</t>
  </si>
  <si>
    <t>Le soutien aux proches aidants des personnes âgées de 60 ans et +</t>
  </si>
  <si>
    <t>L'allers-vers et les démarches pour ramener les personnes isolées des des actions collectives</t>
  </si>
  <si>
    <t>Thématique de l'appel à projets 2024</t>
  </si>
  <si>
    <t>Aucune de ces priorités</t>
  </si>
  <si>
    <t xml:space="preserve">Axe prioritaire de l'appel à projets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</si>
</sst>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 #,##0.00\ &quot;€&quot;_-;\-* #,##0.00\ &quot;€&quot;_-;_-* &quot;-&quot;??\ &quot;€&quot;_-;_-@_-"/>
    <numFmt numFmtId="43" formatCode="_-* #,##0.00\ _€_-;\-* #,##0.00\ _€_-;_-* &quot;-&quot;??\ _€_-;_-@_-"/>
    <numFmt numFmtId="164" formatCode="_-* #,##0\ _€_-;\-* #,##0\ _€_-;_-* &quot;-&quot;??\ _€_-;_-@_-"/>
    <numFmt numFmtId="165" formatCode="00000"/>
    <numFmt numFmtId="166" formatCode="0#&quot; &quot;##&quot; &quot;##&quot; &quot;##&quot; &quot;##"/>
    <numFmt numFmtId="167" formatCode="#,##0.00\ &quot;€&quot;"/>
    <numFmt numFmtId="168" formatCode="#,##0_ ;\-#,##0\ "/>
  </numFmts>
  <fonts count="38">
    <font>
      <sz val="11"/>
      <color theme="1"/>
      <name val="Calibri"/>
      <family val="2"/>
      <scheme val="minor"/>
    </font>
    <font>
      <sz val="11"/>
      <color theme="1"/>
      <name val="Calibri"/>
      <family val="2"/>
      <scheme val="minor"/>
    </font>
    <font>
      <sz val="10"/>
      <name val="Arial"/>
      <family val="2"/>
    </font>
    <font>
      <sz val="11"/>
      <color theme="1"/>
      <name val="Arial"/>
      <family val="2"/>
    </font>
    <font>
      <u/>
      <sz val="11"/>
      <color theme="10"/>
      <name val="Calibri"/>
      <family val="2"/>
      <scheme val="minor"/>
    </font>
    <font>
      <b/>
      <sz val="11"/>
      <color theme="0"/>
      <name val="Arial"/>
      <family val="2"/>
    </font>
    <font>
      <b/>
      <sz val="12"/>
      <name val="Arial"/>
      <family val="2"/>
    </font>
    <font>
      <sz val="11"/>
      <name val="Arial"/>
      <family val="2"/>
    </font>
    <font>
      <b/>
      <sz val="16"/>
      <color theme="0"/>
      <name val="Calibri"/>
      <family val="2"/>
      <scheme val="minor"/>
    </font>
    <font>
      <b/>
      <sz val="14"/>
      <color theme="0"/>
      <name val="Arial"/>
      <family val="2"/>
    </font>
    <font>
      <b/>
      <sz val="11"/>
      <name val="Arial"/>
      <family val="2"/>
    </font>
    <font>
      <b/>
      <sz val="18"/>
      <color theme="0"/>
      <name val="Calibri"/>
      <family val="2"/>
      <scheme val="minor"/>
    </font>
    <font>
      <b/>
      <sz val="12"/>
      <color theme="0"/>
      <name val="Arial"/>
      <family val="2"/>
    </font>
    <font>
      <sz val="11"/>
      <color theme="0"/>
      <name val="Arial"/>
      <family val="2"/>
    </font>
    <font>
      <sz val="12"/>
      <color theme="0"/>
      <name val="Arial"/>
      <family val="2"/>
    </font>
    <font>
      <b/>
      <sz val="22"/>
      <color theme="0"/>
      <name val="Calibri"/>
      <family val="2"/>
      <scheme val="minor"/>
    </font>
    <font>
      <sz val="11"/>
      <color rgb="FFFF0000"/>
      <name val="Arial"/>
      <family val="2"/>
    </font>
    <font>
      <sz val="12"/>
      <name val="Arial"/>
      <family val="2"/>
    </font>
    <font>
      <b/>
      <sz val="9"/>
      <color theme="0"/>
      <name val="Arial"/>
      <family val="2"/>
    </font>
    <font>
      <sz val="11"/>
      <color rgb="FFE2F2F6"/>
      <name val="Arial"/>
      <family val="2"/>
    </font>
    <font>
      <sz val="11"/>
      <color rgb="FFE2F2F6"/>
      <name val="Calibri"/>
      <family val="2"/>
      <scheme val="minor"/>
    </font>
    <font>
      <b/>
      <sz val="11"/>
      <color rgb="FFE2F2F6"/>
      <name val="Calibri"/>
      <family val="2"/>
      <scheme val="minor"/>
    </font>
    <font>
      <b/>
      <sz val="11"/>
      <color rgb="FFE2F2F6"/>
      <name val="Arial"/>
      <family val="2"/>
    </font>
    <font>
      <i/>
      <sz val="11"/>
      <color rgb="FFE2F2F6"/>
      <name val="Arial"/>
      <family val="2"/>
    </font>
    <font>
      <b/>
      <sz val="11"/>
      <color theme="6" tint="0.79998168889431442"/>
      <name val="Arial"/>
      <family val="2"/>
    </font>
    <font>
      <b/>
      <sz val="11"/>
      <color rgb="FFFF0000"/>
      <name val="Arial"/>
      <family val="2"/>
    </font>
    <font>
      <b/>
      <sz val="10"/>
      <color theme="0"/>
      <name val="Arial"/>
      <family val="2"/>
    </font>
    <font>
      <b/>
      <sz val="8"/>
      <color theme="0"/>
      <name val="Arial"/>
      <family val="2"/>
    </font>
    <font>
      <sz val="11"/>
      <color theme="0"/>
      <name val="Calibri"/>
      <family val="2"/>
      <scheme val="minor"/>
    </font>
    <font>
      <i/>
      <sz val="11"/>
      <color theme="0"/>
      <name val="Arial"/>
      <family val="2"/>
    </font>
    <font>
      <sz val="11"/>
      <name val="Calibri"/>
      <family val="2"/>
      <scheme val="minor"/>
    </font>
    <font>
      <b/>
      <sz val="11"/>
      <color rgb="FFFF0000"/>
      <name val="Calibri"/>
      <family val="2"/>
      <scheme val="minor"/>
    </font>
    <font>
      <b/>
      <u/>
      <sz val="11"/>
      <color theme="0"/>
      <name val="Arial"/>
      <family val="2"/>
    </font>
    <font>
      <b/>
      <i/>
      <sz val="16"/>
      <color theme="0"/>
      <name val="Calibri"/>
      <family val="2"/>
      <scheme val="minor"/>
    </font>
    <font>
      <sz val="11"/>
      <color theme="1"/>
      <name val="Wingdings"/>
      <charset val="2"/>
    </font>
    <font>
      <sz val="11"/>
      <color theme="1"/>
      <name val="Calibri"/>
      <family val="2"/>
    </font>
    <font>
      <sz val="11"/>
      <color theme="1"/>
      <name val="Calibri"/>
      <family val="2"/>
      <charset val="2"/>
    </font>
    <font>
      <b/>
      <u/>
      <sz val="11"/>
      <color theme="1"/>
      <name val="Calibri"/>
      <family val="2"/>
      <scheme val="minor"/>
    </font>
  </fonts>
  <fills count="6">
    <fill>
      <patternFill patternType="none"/>
    </fill>
    <fill>
      <patternFill patternType="gray125"/>
    </fill>
    <fill>
      <patternFill patternType="solid">
        <fgColor theme="8" tint="-0.249977111117893"/>
        <bgColor indexed="64"/>
      </patternFill>
    </fill>
    <fill>
      <patternFill patternType="solid">
        <fgColor theme="3"/>
        <bgColor indexed="64"/>
      </patternFill>
    </fill>
    <fill>
      <patternFill patternType="gray0625"/>
    </fill>
    <fill>
      <patternFill patternType="solid">
        <fgColor rgb="FFFF0000"/>
        <bgColor indexed="64"/>
      </patternFill>
    </fill>
  </fills>
  <borders count="9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64"/>
      </left>
      <right style="thick">
        <color indexed="64"/>
      </right>
      <top style="thick">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style="thin">
        <color indexed="64"/>
      </top>
      <bottom style="thick">
        <color indexed="64"/>
      </bottom>
      <diagonal/>
    </border>
    <border>
      <left style="thick">
        <color indexed="64"/>
      </left>
      <right/>
      <top style="thick">
        <color indexed="64"/>
      </top>
      <bottom/>
      <diagonal/>
    </border>
    <border>
      <left/>
      <right style="thick">
        <color indexed="64"/>
      </right>
      <top style="thin">
        <color indexed="64"/>
      </top>
      <bottom style="thin">
        <color indexed="64"/>
      </bottom>
      <diagonal/>
    </border>
    <border>
      <left/>
      <right/>
      <top style="thick">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n">
        <color indexed="64"/>
      </right>
      <top style="thin">
        <color indexed="64"/>
      </top>
      <bottom style="thick">
        <color indexed="64"/>
      </bottom>
      <diagonal/>
    </border>
    <border>
      <left style="thick">
        <color indexed="64"/>
      </left>
      <right/>
      <top style="thin">
        <color indexed="64"/>
      </top>
      <bottom style="thin">
        <color indexed="64"/>
      </bottom>
      <diagonal/>
    </border>
    <border>
      <left style="thick">
        <color indexed="64"/>
      </left>
      <right/>
      <top style="thin">
        <color indexed="64"/>
      </top>
      <bottom style="thick">
        <color indexed="64"/>
      </bottom>
      <diagonal/>
    </border>
    <border>
      <left style="thick">
        <color indexed="64"/>
      </left>
      <right/>
      <top style="thin">
        <color indexed="64"/>
      </top>
      <bottom style="dotted">
        <color indexed="64"/>
      </bottom>
      <diagonal/>
    </border>
    <border>
      <left style="thick">
        <color indexed="64"/>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n">
        <color indexed="64"/>
      </top>
      <bottom style="thick">
        <color indexed="64"/>
      </bottom>
      <diagonal/>
    </border>
    <border>
      <left style="thin">
        <color indexed="64"/>
      </left>
      <right/>
      <top style="thick">
        <color indexed="64"/>
      </top>
      <bottom style="thin">
        <color indexed="64"/>
      </bottom>
      <diagonal/>
    </border>
    <border>
      <left style="thin">
        <color indexed="64"/>
      </left>
      <right style="thin">
        <color indexed="64"/>
      </right>
      <top style="thick">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style="thick">
        <color indexed="64"/>
      </right>
      <top style="medium">
        <color indexed="64"/>
      </top>
      <bottom/>
      <diagonal/>
    </border>
    <border>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right/>
      <top style="thick">
        <color indexed="64"/>
      </top>
      <bottom style="medium">
        <color indexed="64"/>
      </bottom>
      <diagonal/>
    </border>
    <border>
      <left style="medium">
        <color indexed="64"/>
      </left>
      <right/>
      <top style="thick">
        <color indexed="64"/>
      </top>
      <bottom style="medium">
        <color indexed="64"/>
      </bottom>
      <diagonal/>
    </border>
    <border>
      <left/>
      <right style="thick">
        <color indexed="64"/>
      </right>
      <top style="thick">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thick">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ck">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ck">
        <color indexed="64"/>
      </right>
      <top/>
      <bottom style="thin">
        <color indexed="64"/>
      </bottom>
      <diagonal/>
    </border>
    <border>
      <left style="thin">
        <color indexed="64"/>
      </left>
      <right style="thick">
        <color indexed="64"/>
      </right>
      <top/>
      <bottom style="thin">
        <color indexed="64"/>
      </bottom>
      <diagonal/>
    </border>
    <border>
      <left style="thin">
        <color indexed="64"/>
      </left>
      <right style="thick">
        <color indexed="64"/>
      </right>
      <top style="thin">
        <color indexed="64"/>
      </top>
      <bottom style="medium">
        <color indexed="64"/>
      </bottom>
      <diagonal/>
    </border>
    <border>
      <left style="thin">
        <color indexed="64"/>
      </left>
      <right style="thick">
        <color indexed="64"/>
      </right>
      <top style="medium">
        <color indexed="64"/>
      </top>
      <bottom style="medium">
        <color indexed="64"/>
      </bottom>
      <diagonal/>
    </border>
    <border>
      <left style="thick">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right style="thin">
        <color indexed="64"/>
      </right>
      <top/>
      <bottom style="thin">
        <color indexed="64"/>
      </bottom>
      <diagonal/>
    </border>
    <border>
      <left style="thick">
        <color indexed="64"/>
      </left>
      <right style="medium">
        <color indexed="64"/>
      </right>
      <top/>
      <bottom style="thin">
        <color indexed="64"/>
      </bottom>
      <diagonal/>
    </border>
    <border>
      <left style="thick">
        <color indexed="64"/>
      </left>
      <right style="thin">
        <color indexed="64"/>
      </right>
      <top style="thick">
        <color indexed="64"/>
      </top>
      <bottom style="medium">
        <color indexed="64"/>
      </bottom>
      <diagonal/>
    </border>
    <border>
      <left style="thin">
        <color indexed="64"/>
      </left>
      <right style="thick">
        <color indexed="64"/>
      </right>
      <top style="thick">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thick">
        <color indexed="64"/>
      </left>
      <right style="medium">
        <color indexed="64"/>
      </right>
      <top style="thin">
        <color indexed="64"/>
      </top>
      <bottom/>
      <diagonal/>
    </border>
    <border>
      <left style="thin">
        <color indexed="64"/>
      </left>
      <right style="thick">
        <color indexed="64"/>
      </right>
      <top style="medium">
        <color indexed="64"/>
      </top>
      <bottom style="thin">
        <color indexed="64"/>
      </bottom>
      <diagonal/>
    </border>
    <border>
      <left style="thin">
        <color indexed="64"/>
      </left>
      <right style="thick">
        <color indexed="64"/>
      </right>
      <top style="thin">
        <color indexed="64"/>
      </top>
      <bottom/>
      <diagonal/>
    </border>
    <border>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style="thick">
        <color indexed="64"/>
      </bottom>
      <diagonal/>
    </border>
    <border>
      <left/>
      <right/>
      <top/>
      <bottom style="thick">
        <color indexed="64"/>
      </bottom>
      <diagonal/>
    </border>
    <border>
      <left/>
      <right style="thin">
        <color indexed="64"/>
      </right>
      <top/>
      <bottom style="thick">
        <color indexed="64"/>
      </bottom>
      <diagonal/>
    </border>
    <border>
      <left/>
      <right style="thin">
        <color indexed="64"/>
      </right>
      <top style="medium">
        <color indexed="64"/>
      </top>
      <bottom style="thin">
        <color indexed="64"/>
      </bottom>
      <diagonal/>
    </border>
    <border>
      <left style="thick">
        <color indexed="64"/>
      </left>
      <right style="medium">
        <color indexed="64"/>
      </right>
      <top style="medium">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bottom/>
      <diagonal/>
    </border>
    <border>
      <left style="thin">
        <color indexed="64"/>
      </left>
      <right style="thick">
        <color indexed="64"/>
      </right>
      <top/>
      <bottom/>
      <diagonal/>
    </border>
    <border>
      <left style="thick">
        <color indexed="64"/>
      </left>
      <right style="medium">
        <color indexed="64"/>
      </right>
      <top style="thin">
        <color indexed="64"/>
      </top>
      <bottom style="medium">
        <color indexed="64"/>
      </bottom>
      <diagonal/>
    </border>
  </borders>
  <cellStyleXfs count="6">
    <xf numFmtId="0" fontId="0" fillId="0" borderId="0"/>
    <xf numFmtId="43" fontId="1" fillId="0" borderId="0" applyFont="0" applyFill="0" applyBorder="0" applyAlignment="0" applyProtection="0"/>
    <xf numFmtId="0" fontId="2" fillId="0" borderId="0"/>
    <xf numFmtId="0" fontId="4" fillId="0" borderId="0" applyNumberFormat="0" applyFill="0" applyBorder="0" applyAlignment="0" applyProtection="0"/>
    <xf numFmtId="44" fontId="2" fillId="0" borderId="0" applyFont="0" applyFill="0" applyBorder="0" applyAlignment="0" applyProtection="0"/>
    <xf numFmtId="44" fontId="1" fillId="0" borderId="0" applyFont="0" applyFill="0" applyBorder="0" applyAlignment="0" applyProtection="0"/>
  </cellStyleXfs>
  <cellXfs count="337">
    <xf numFmtId="0" fontId="0" fillId="0" borderId="0" xfId="0"/>
    <xf numFmtId="0" fontId="5" fillId="0" borderId="3" xfId="0" applyFont="1" applyFill="1" applyBorder="1" applyAlignment="1" applyProtection="1">
      <alignment horizontal="center" vertical="center" wrapText="1"/>
    </xf>
    <xf numFmtId="0" fontId="5" fillId="0" borderId="6" xfId="0" applyFont="1" applyFill="1" applyBorder="1" applyAlignment="1" applyProtection="1">
      <alignment horizontal="center" vertical="center" wrapText="1"/>
    </xf>
    <xf numFmtId="0" fontId="5" fillId="0" borderId="9" xfId="0" applyFont="1" applyFill="1" applyBorder="1" applyAlignment="1" applyProtection="1">
      <alignment horizontal="center" vertical="center" wrapText="1"/>
    </xf>
    <xf numFmtId="167" fontId="17" fillId="0" borderId="3" xfId="2" applyNumberFormat="1" applyFont="1" applyFill="1" applyBorder="1" applyAlignment="1" applyProtection="1">
      <alignment vertical="center" wrapText="1"/>
      <protection locked="0"/>
    </xf>
    <xf numFmtId="167" fontId="17" fillId="0" borderId="14" xfId="2" applyNumberFormat="1" applyFont="1" applyFill="1" applyBorder="1" applyAlignment="1" applyProtection="1">
      <alignment vertical="center" wrapText="1"/>
      <protection locked="0"/>
    </xf>
    <xf numFmtId="0" fontId="10" fillId="0" borderId="3" xfId="0" applyFont="1" applyFill="1" applyBorder="1" applyAlignment="1" applyProtection="1">
      <alignment horizontal="center" vertical="center" wrapText="1"/>
      <protection locked="0"/>
    </xf>
    <xf numFmtId="0" fontId="0" fillId="0" borderId="0" xfId="0" applyFill="1" applyAlignment="1" applyProtection="1">
      <alignment horizontal="center" vertical="center" wrapText="1"/>
    </xf>
    <xf numFmtId="0" fontId="0" fillId="0" borderId="0" xfId="0" applyFill="1" applyBorder="1" applyAlignment="1" applyProtection="1">
      <alignment horizontal="center" vertical="center" wrapText="1"/>
    </xf>
    <xf numFmtId="167" fontId="3" fillId="0" borderId="3" xfId="0" applyNumberFormat="1" applyFont="1" applyFill="1" applyBorder="1" applyAlignment="1" applyProtection="1">
      <alignment horizontal="center" vertical="center" wrapText="1"/>
    </xf>
    <xf numFmtId="167" fontId="13" fillId="0" borderId="14" xfId="0" applyNumberFormat="1" applyFont="1" applyFill="1" applyBorder="1" applyAlignment="1" applyProtection="1">
      <alignment horizontal="center" vertical="center" wrapText="1"/>
    </xf>
    <xf numFmtId="0" fontId="3" fillId="0" borderId="0" xfId="0" applyFont="1" applyFill="1" applyAlignment="1" applyProtection="1">
      <alignment horizontal="center" vertical="center" wrapText="1"/>
    </xf>
    <xf numFmtId="0" fontId="0" fillId="1" borderId="0" xfId="0" applyFill="1" applyAlignment="1" applyProtection="1">
      <alignment horizontal="center" vertical="center" wrapText="1"/>
    </xf>
    <xf numFmtId="0" fontId="18" fillId="2" borderId="35" xfId="0" applyFont="1" applyFill="1" applyBorder="1" applyAlignment="1" applyProtection="1">
      <alignment horizontal="center" vertical="center" wrapText="1"/>
    </xf>
    <xf numFmtId="0" fontId="5" fillId="2" borderId="6" xfId="0" applyFont="1" applyFill="1" applyBorder="1" applyAlignment="1" applyProtection="1">
      <alignment horizontal="center" vertical="center" wrapText="1"/>
    </xf>
    <xf numFmtId="0" fontId="5" fillId="2" borderId="3" xfId="0" applyFont="1" applyFill="1" applyBorder="1" applyAlignment="1" applyProtection="1">
      <alignment horizontal="center" vertical="center" wrapText="1"/>
    </xf>
    <xf numFmtId="0" fontId="5" fillId="2" borderId="1" xfId="0" applyFont="1" applyFill="1" applyBorder="1" applyAlignment="1" applyProtection="1">
      <alignment horizontal="center" vertical="center" wrapText="1"/>
    </xf>
    <xf numFmtId="0" fontId="5" fillId="2" borderId="9" xfId="0" applyFont="1" applyFill="1" applyBorder="1" applyAlignment="1" applyProtection="1">
      <alignment horizontal="center" vertical="center" wrapText="1"/>
    </xf>
    <xf numFmtId="0" fontId="5" fillId="2" borderId="14" xfId="0" applyFont="1" applyFill="1" applyBorder="1" applyAlignment="1" applyProtection="1">
      <alignment horizontal="center" vertical="center" wrapText="1"/>
    </xf>
    <xf numFmtId="0" fontId="10" fillId="2" borderId="3" xfId="2" applyFont="1" applyFill="1" applyBorder="1" applyAlignment="1" applyProtection="1">
      <alignment horizontal="center" vertical="center" wrapText="1"/>
    </xf>
    <xf numFmtId="0" fontId="10" fillId="2" borderId="9" xfId="2" applyFont="1" applyFill="1" applyBorder="1" applyAlignment="1" applyProtection="1">
      <alignment horizontal="center" vertical="center" wrapText="1"/>
    </xf>
    <xf numFmtId="0" fontId="9" fillId="2" borderId="37" xfId="0" applyFont="1" applyFill="1" applyBorder="1" applyAlignment="1" applyProtection="1">
      <alignment horizontal="centerContinuous" vertical="center" wrapText="1"/>
    </xf>
    <xf numFmtId="0" fontId="9" fillId="2" borderId="38" xfId="0" applyFont="1" applyFill="1" applyBorder="1" applyAlignment="1" applyProtection="1">
      <alignment horizontal="centerContinuous" vertical="center" wrapText="1"/>
    </xf>
    <xf numFmtId="0" fontId="10" fillId="0" borderId="2" xfId="0" applyFont="1" applyFill="1" applyBorder="1" applyAlignment="1" applyProtection="1">
      <alignment horizontal="left" vertical="center" wrapText="1"/>
    </xf>
    <xf numFmtId="0" fontId="10" fillId="0" borderId="17" xfId="0" applyFont="1" applyFill="1" applyBorder="1" applyAlignment="1" applyProtection="1">
      <alignment horizontal="left" vertical="center" wrapText="1"/>
    </xf>
    <xf numFmtId="167" fontId="6" fillId="0" borderId="3" xfId="2" applyNumberFormat="1" applyFont="1" applyFill="1" applyBorder="1" applyAlignment="1" applyProtection="1">
      <alignment vertical="center" wrapText="1"/>
    </xf>
    <xf numFmtId="167" fontId="6" fillId="0" borderId="14" xfId="2" applyNumberFormat="1" applyFont="1" applyFill="1" applyBorder="1" applyAlignment="1" applyProtection="1">
      <alignment vertical="center" wrapText="1"/>
    </xf>
    <xf numFmtId="0" fontId="0" fillId="0" borderId="0" xfId="0" applyFill="1" applyProtection="1">
      <protection locked="0"/>
    </xf>
    <xf numFmtId="0" fontId="0" fillId="0" borderId="0" xfId="0" applyFill="1" applyAlignment="1" applyProtection="1">
      <alignment vertical="center"/>
      <protection locked="0"/>
    </xf>
    <xf numFmtId="167" fontId="6" fillId="0" borderId="9" xfId="2" applyNumberFormat="1" applyFont="1" applyFill="1" applyBorder="1" applyAlignment="1" applyProtection="1">
      <alignment vertical="center" wrapText="1"/>
      <protection locked="0"/>
    </xf>
    <xf numFmtId="167" fontId="6" fillId="0" borderId="15" xfId="2" applyNumberFormat="1" applyFont="1" applyFill="1" applyBorder="1" applyAlignment="1" applyProtection="1">
      <alignment vertical="center" wrapText="1"/>
      <protection locked="0"/>
    </xf>
    <xf numFmtId="0" fontId="8" fillId="3" borderId="11" xfId="0" applyFont="1" applyFill="1" applyBorder="1" applyAlignment="1" applyProtection="1">
      <alignment vertical="center" wrapText="1"/>
    </xf>
    <xf numFmtId="0" fontId="8" fillId="3" borderId="12" xfId="0" applyFont="1" applyFill="1" applyBorder="1" applyAlignment="1" applyProtection="1">
      <alignment vertical="center" wrapText="1"/>
    </xf>
    <xf numFmtId="0" fontId="19" fillId="0" borderId="0" xfId="0" applyFont="1" applyFill="1" applyAlignment="1" applyProtection="1">
      <alignment wrapText="1"/>
    </xf>
    <xf numFmtId="0" fontId="19" fillId="0" borderId="0" xfId="0" applyFont="1" applyFill="1" applyBorder="1" applyAlignment="1" applyProtection="1">
      <alignment wrapText="1"/>
    </xf>
    <xf numFmtId="0" fontId="20" fillId="0" borderId="0" xfId="0" applyFont="1" applyFill="1" applyBorder="1" applyAlignment="1" applyProtection="1">
      <alignment wrapText="1"/>
    </xf>
    <xf numFmtId="0" fontId="20" fillId="0" borderId="0" xfId="0" applyFont="1" applyFill="1" applyBorder="1" applyAlignment="1" applyProtection="1">
      <alignment horizontal="center" vertical="center" wrapText="1"/>
    </xf>
    <xf numFmtId="0" fontId="21" fillId="0" borderId="0" xfId="0" applyFont="1" applyFill="1" applyBorder="1" applyAlignment="1" applyProtection="1">
      <alignment horizontal="center" vertical="center" wrapText="1"/>
    </xf>
    <xf numFmtId="0" fontId="20" fillId="0" borderId="0" xfId="0" applyFont="1" applyFill="1" applyBorder="1" applyAlignment="1">
      <alignment horizontal="center" vertical="center" wrapText="1"/>
    </xf>
    <xf numFmtId="0" fontId="13" fillId="0" borderId="0" xfId="0" applyFont="1" applyFill="1" applyProtection="1"/>
    <xf numFmtId="0" fontId="20" fillId="0" borderId="0" xfId="0" applyFont="1" applyFill="1" applyBorder="1" applyAlignment="1" applyProtection="1">
      <alignment vertical="center" wrapText="1"/>
    </xf>
    <xf numFmtId="3" fontId="20" fillId="0" borderId="0" xfId="0" applyNumberFormat="1" applyFont="1" applyFill="1" applyBorder="1" applyAlignment="1" applyProtection="1">
      <alignment vertical="center" wrapText="1"/>
    </xf>
    <xf numFmtId="0" fontId="22" fillId="0" borderId="0" xfId="0" applyFont="1" applyFill="1" applyBorder="1" applyAlignment="1" applyProtection="1">
      <alignment vertical="center" wrapText="1"/>
    </xf>
    <xf numFmtId="0" fontId="23" fillId="0" borderId="0" xfId="0" applyFont="1" applyFill="1" applyBorder="1" applyAlignment="1" applyProtection="1">
      <alignment vertical="center" wrapText="1"/>
    </xf>
    <xf numFmtId="0" fontId="5" fillId="0" borderId="0" xfId="0" applyFont="1" applyFill="1" applyBorder="1" applyAlignment="1" applyProtection="1">
      <alignment horizontal="left" vertical="center" wrapText="1"/>
    </xf>
    <xf numFmtId="0" fontId="13" fillId="0" borderId="0" xfId="0" applyFont="1" applyFill="1" applyBorder="1" applyAlignment="1" applyProtection="1">
      <alignment horizontal="center" vertical="center" wrapText="1"/>
    </xf>
    <xf numFmtId="0" fontId="21" fillId="0" borderId="0" xfId="0" applyFont="1" applyFill="1" applyBorder="1" applyAlignment="1" applyProtection="1">
      <alignment wrapText="1"/>
    </xf>
    <xf numFmtId="0" fontId="19" fillId="0" borderId="0" xfId="0" applyFont="1" applyFill="1" applyAlignment="1" applyProtection="1">
      <alignment horizontal="center" vertical="center" wrapText="1"/>
    </xf>
    <xf numFmtId="0" fontId="19" fillId="0" borderId="0" xfId="0" applyFont="1" applyFill="1" applyBorder="1" applyAlignment="1" applyProtection="1">
      <alignment horizontal="center" vertical="center" wrapText="1"/>
    </xf>
    <xf numFmtId="0" fontId="13" fillId="0" borderId="0" xfId="0" applyFont="1" applyFill="1" applyAlignment="1" applyProtection="1">
      <alignment horizontal="center" vertical="center" wrapText="1"/>
    </xf>
    <xf numFmtId="0" fontId="22" fillId="0" borderId="0" xfId="0" applyFont="1" applyFill="1" applyBorder="1" applyAlignment="1" applyProtection="1">
      <alignment horizontal="justify" vertical="center" wrapText="1"/>
    </xf>
    <xf numFmtId="0" fontId="19" fillId="0" borderId="0" xfId="0" applyFont="1" applyFill="1" applyBorder="1" applyAlignment="1" applyProtection="1">
      <alignment horizontal="justify" vertical="center" wrapText="1"/>
    </xf>
    <xf numFmtId="0" fontId="5" fillId="0" borderId="13" xfId="0" applyFont="1" applyFill="1" applyBorder="1" applyAlignment="1" applyProtection="1">
      <alignment horizontal="center" vertical="center" wrapText="1"/>
    </xf>
    <xf numFmtId="0" fontId="20" fillId="0" borderId="0" xfId="0" applyFont="1" applyFill="1" applyBorder="1" applyAlignment="1" applyProtection="1">
      <alignment horizontal="left" vertical="center" wrapText="1"/>
    </xf>
    <xf numFmtId="0" fontId="3" fillId="0" borderId="3" xfId="0" applyFont="1" applyFill="1" applyBorder="1" applyAlignment="1" applyProtection="1">
      <alignment horizontal="center" vertical="center" wrapText="1"/>
      <protection locked="0"/>
    </xf>
    <xf numFmtId="168" fontId="3" fillId="0" borderId="3" xfId="1" applyNumberFormat="1" applyFont="1" applyFill="1" applyBorder="1" applyAlignment="1" applyProtection="1">
      <alignment horizontal="center" vertical="center" wrapText="1"/>
      <protection locked="0"/>
    </xf>
    <xf numFmtId="164" fontId="3" fillId="0" borderId="14" xfId="1" applyNumberFormat="1" applyFont="1" applyFill="1" applyBorder="1" applyAlignment="1" applyProtection="1">
      <alignment horizontal="center" vertical="center" wrapText="1"/>
      <protection locked="0"/>
    </xf>
    <xf numFmtId="0" fontId="22" fillId="0" borderId="0" xfId="0" applyFont="1" applyFill="1" applyBorder="1" applyAlignment="1" applyProtection="1">
      <alignment horizontal="left" vertical="center" wrapText="1"/>
    </xf>
    <xf numFmtId="0" fontId="22" fillId="0" borderId="0" xfId="0" applyFont="1" applyFill="1" applyBorder="1" applyAlignment="1" applyProtection="1">
      <alignment horizontal="center" vertical="center" wrapText="1"/>
    </xf>
    <xf numFmtId="0" fontId="19" fillId="0" borderId="0" xfId="0" applyFont="1" applyFill="1" applyBorder="1" applyAlignment="1" applyProtection="1">
      <alignment vertical="center" wrapText="1"/>
    </xf>
    <xf numFmtId="10" fontId="19" fillId="0" borderId="0" xfId="0" applyNumberFormat="1" applyFont="1" applyFill="1" applyBorder="1" applyAlignment="1" applyProtection="1">
      <alignment horizontal="center" vertical="center" wrapText="1"/>
    </xf>
    <xf numFmtId="0" fontId="13" fillId="0" borderId="9" xfId="0" applyNumberFormat="1" applyFont="1" applyFill="1" applyBorder="1" applyAlignment="1" applyProtection="1">
      <alignment horizontal="center" vertical="center" wrapText="1"/>
    </xf>
    <xf numFmtId="0" fontId="13" fillId="0" borderId="9" xfId="1" applyNumberFormat="1" applyFont="1" applyFill="1" applyBorder="1" applyAlignment="1" applyProtection="1">
      <alignment horizontal="center" vertical="center" wrapText="1"/>
    </xf>
    <xf numFmtId="0" fontId="13" fillId="0" borderId="15" xfId="1" applyNumberFormat="1" applyFont="1" applyFill="1" applyBorder="1" applyAlignment="1" applyProtection="1">
      <alignment horizontal="center" vertical="center" wrapText="1"/>
    </xf>
    <xf numFmtId="0" fontId="5" fillId="0" borderId="13" xfId="0" applyFont="1" applyFill="1" applyBorder="1" applyAlignment="1" applyProtection="1">
      <alignment horizontal="center" vertical="center"/>
    </xf>
    <xf numFmtId="0" fontId="7" fillId="0" borderId="3" xfId="0" applyFont="1" applyFill="1" applyBorder="1" applyAlignment="1" applyProtection="1">
      <alignment horizontal="left" vertical="center" wrapText="1"/>
      <protection locked="0"/>
    </xf>
    <xf numFmtId="0" fontId="7" fillId="0" borderId="14" xfId="0" applyFont="1" applyFill="1" applyBorder="1" applyAlignment="1" applyProtection="1">
      <alignment horizontal="left" vertical="center" wrapText="1"/>
      <protection locked="0"/>
    </xf>
    <xf numFmtId="0" fontId="7" fillId="0" borderId="14" xfId="0" applyFont="1" applyFill="1" applyBorder="1" applyAlignment="1" applyProtection="1">
      <alignment horizontal="left" vertical="center"/>
      <protection locked="0"/>
    </xf>
    <xf numFmtId="0" fontId="7" fillId="0" borderId="9" xfId="0" applyFont="1" applyFill="1" applyBorder="1" applyAlignment="1" applyProtection="1">
      <alignment horizontal="left" vertical="center" wrapText="1"/>
      <protection locked="0"/>
    </xf>
    <xf numFmtId="0" fontId="7" fillId="0" borderId="15" xfId="0" applyFont="1" applyFill="1" applyBorder="1" applyAlignment="1" applyProtection="1">
      <alignment horizontal="left" vertical="center"/>
      <protection locked="0"/>
    </xf>
    <xf numFmtId="167" fontId="7" fillId="0" borderId="3" xfId="0" applyNumberFormat="1" applyFont="1" applyFill="1" applyBorder="1" applyAlignment="1" applyProtection="1">
      <alignment horizontal="center" vertical="center" wrapText="1"/>
      <protection locked="0"/>
    </xf>
    <xf numFmtId="167" fontId="7" fillId="0" borderId="3" xfId="0" applyNumberFormat="1" applyFont="1" applyFill="1" applyBorder="1" applyAlignment="1" applyProtection="1">
      <alignment horizontal="center" vertical="center" wrapText="1"/>
    </xf>
    <xf numFmtId="0" fontId="7" fillId="0" borderId="3" xfId="0" applyFont="1" applyFill="1" applyBorder="1" applyAlignment="1" applyProtection="1">
      <alignment horizontal="center" vertical="center" wrapText="1"/>
      <protection locked="0"/>
    </xf>
    <xf numFmtId="10" fontId="5" fillId="0" borderId="14" xfId="0" applyNumberFormat="1" applyFont="1" applyFill="1" applyBorder="1" applyAlignment="1" applyProtection="1">
      <alignment horizontal="center" vertical="center"/>
    </xf>
    <xf numFmtId="10" fontId="10" fillId="0" borderId="14" xfId="0" applyNumberFormat="1" applyFont="1" applyFill="1" applyBorder="1" applyAlignment="1" applyProtection="1">
      <alignment horizontal="center" vertical="center"/>
    </xf>
    <xf numFmtId="0" fontId="7" fillId="0" borderId="3" xfId="0" applyFont="1" applyFill="1" applyBorder="1" applyAlignment="1" applyProtection="1">
      <alignment horizontal="center" vertical="center"/>
      <protection locked="0"/>
    </xf>
    <xf numFmtId="167" fontId="24" fillId="0" borderId="9" xfId="0" applyNumberFormat="1" applyFont="1" applyFill="1" applyBorder="1" applyAlignment="1" applyProtection="1">
      <alignment horizontal="center" vertical="center" wrapText="1"/>
    </xf>
    <xf numFmtId="167" fontId="24" fillId="0" borderId="15" xfId="0" applyNumberFormat="1" applyFont="1" applyFill="1" applyBorder="1" applyAlignment="1" applyProtection="1">
      <alignment horizontal="center" vertical="center" wrapText="1"/>
    </xf>
    <xf numFmtId="0" fontId="25" fillId="0" borderId="6" xfId="0" applyFont="1" applyFill="1" applyBorder="1" applyAlignment="1" applyProtection="1">
      <alignment horizontal="center" vertical="center" wrapText="1"/>
    </xf>
    <xf numFmtId="0" fontId="25" fillId="0" borderId="13" xfId="0" applyFont="1" applyFill="1" applyBorder="1" applyAlignment="1" applyProtection="1">
      <alignment horizontal="center" vertical="center"/>
    </xf>
    <xf numFmtId="167" fontId="16" fillId="0" borderId="9" xfId="0" applyNumberFormat="1" applyFont="1" applyFill="1" applyBorder="1" applyAlignment="1" applyProtection="1">
      <alignment horizontal="center" vertical="center" wrapText="1"/>
    </xf>
    <xf numFmtId="167" fontId="16" fillId="0" borderId="15" xfId="0" applyNumberFormat="1" applyFont="1" applyFill="1" applyBorder="1" applyAlignment="1" applyProtection="1">
      <alignment horizontal="center" vertical="center" wrapText="1"/>
    </xf>
    <xf numFmtId="3" fontId="20" fillId="0" borderId="0" xfId="0" applyNumberFormat="1" applyFont="1" applyFill="1" applyBorder="1" applyAlignment="1" applyProtection="1">
      <alignment wrapText="1"/>
    </xf>
    <xf numFmtId="0" fontId="13" fillId="0" borderId="0" xfId="0" applyFont="1" applyFill="1" applyAlignment="1" applyProtection="1">
      <alignment horizontal="left" wrapText="1"/>
    </xf>
    <xf numFmtId="0" fontId="13" fillId="0" borderId="0" xfId="0" applyFont="1" applyFill="1" applyAlignment="1" applyProtection="1">
      <alignment wrapText="1"/>
    </xf>
    <xf numFmtId="0" fontId="13" fillId="0" borderId="0" xfId="0" applyFont="1" applyFill="1" applyBorder="1" applyProtection="1"/>
    <xf numFmtId="0" fontId="5" fillId="0" borderId="0" xfId="0" applyFont="1" applyFill="1" applyBorder="1" applyAlignment="1" applyProtection="1">
      <alignment horizontal="center" vertical="center" wrapText="1"/>
    </xf>
    <xf numFmtId="0" fontId="13" fillId="0" borderId="0" xfId="0" applyNumberFormat="1" applyFont="1" applyFill="1" applyBorder="1" applyAlignment="1" applyProtection="1">
      <alignment horizontal="center" vertical="center" wrapText="1"/>
    </xf>
    <xf numFmtId="0" fontId="13" fillId="0" borderId="0" xfId="1" applyNumberFormat="1" applyFont="1" applyFill="1" applyBorder="1" applyAlignment="1" applyProtection="1">
      <alignment horizontal="center" vertical="center" wrapText="1"/>
    </xf>
    <xf numFmtId="0" fontId="7" fillId="0" borderId="0" xfId="0" applyFont="1" applyFill="1" applyBorder="1" applyAlignment="1" applyProtection="1">
      <alignment horizontal="left" vertical="center" wrapText="1"/>
      <protection locked="0"/>
    </xf>
    <xf numFmtId="0" fontId="7" fillId="0" borderId="0" xfId="0" applyFont="1" applyFill="1" applyBorder="1" applyAlignment="1" applyProtection="1">
      <alignment horizontal="left" vertical="center"/>
      <protection locked="0"/>
    </xf>
    <xf numFmtId="167" fontId="7" fillId="0" borderId="0" xfId="0" applyNumberFormat="1" applyFont="1" applyFill="1" applyBorder="1" applyAlignment="1" applyProtection="1">
      <alignment horizontal="center" vertical="center" wrapText="1"/>
    </xf>
    <xf numFmtId="0" fontId="7" fillId="0" borderId="0" xfId="0" applyFont="1" applyFill="1" applyBorder="1" applyAlignment="1" applyProtection="1">
      <alignment horizontal="center" vertical="center" wrapText="1"/>
      <protection locked="0"/>
    </xf>
    <xf numFmtId="10" fontId="10" fillId="0" borderId="0" xfId="0" applyNumberFormat="1" applyFont="1" applyFill="1" applyBorder="1" applyAlignment="1" applyProtection="1">
      <alignment horizontal="center" vertical="center"/>
    </xf>
    <xf numFmtId="0" fontId="7" fillId="0" borderId="0" xfId="0" applyFont="1" applyFill="1" applyBorder="1" applyAlignment="1" applyProtection="1">
      <alignment horizontal="center" vertical="center"/>
      <protection locked="0"/>
    </xf>
    <xf numFmtId="0" fontId="13" fillId="0" borderId="0" xfId="0" applyFont="1" applyFill="1" applyBorder="1" applyAlignment="1" applyProtection="1">
      <alignment horizontal="left" wrapText="1"/>
    </xf>
    <xf numFmtId="0" fontId="13" fillId="0" borderId="0" xfId="0" applyFont="1" applyFill="1" applyBorder="1" applyAlignment="1" applyProtection="1">
      <alignment wrapText="1"/>
    </xf>
    <xf numFmtId="0" fontId="5" fillId="0" borderId="0" xfId="0" applyFont="1" applyFill="1" applyBorder="1" applyAlignment="1" applyProtection="1">
      <alignment vertical="center"/>
    </xf>
    <xf numFmtId="0" fontId="5" fillId="2" borderId="7" xfId="0" applyFont="1" applyFill="1" applyBorder="1" applyAlignment="1" applyProtection="1">
      <alignment horizontal="left" vertical="center" wrapText="1"/>
    </xf>
    <xf numFmtId="0" fontId="5" fillId="2" borderId="8" xfId="0" applyFont="1" applyFill="1" applyBorder="1" applyAlignment="1" applyProtection="1">
      <alignment horizontal="left" vertical="center" wrapText="1"/>
    </xf>
    <xf numFmtId="0" fontId="5" fillId="2" borderId="5" xfId="0" applyFont="1" applyFill="1" applyBorder="1" applyAlignment="1" applyProtection="1">
      <alignment horizontal="left" vertical="center" wrapText="1"/>
    </xf>
    <xf numFmtId="0" fontId="5" fillId="2" borderId="23" xfId="0" applyFont="1" applyFill="1" applyBorder="1" applyAlignment="1" applyProtection="1">
      <alignment horizontal="left" vertical="center" wrapText="1"/>
    </xf>
    <xf numFmtId="0" fontId="5" fillId="2" borderId="24" xfId="0" applyFont="1" applyFill="1" applyBorder="1" applyAlignment="1" applyProtection="1">
      <alignment horizontal="left" vertical="center" wrapText="1"/>
    </xf>
    <xf numFmtId="0" fontId="5" fillId="2" borderId="16" xfId="0" applyFont="1" applyFill="1" applyBorder="1" applyAlignment="1" applyProtection="1">
      <alignment horizontal="center" vertical="center" wrapText="1"/>
    </xf>
    <xf numFmtId="0" fontId="5" fillId="2" borderId="25" xfId="0" applyFont="1" applyFill="1" applyBorder="1" applyAlignment="1" applyProtection="1">
      <alignment horizontal="center" vertical="center" wrapText="1"/>
    </xf>
    <xf numFmtId="0" fontId="5" fillId="2" borderId="24" xfId="0" applyFont="1" applyFill="1" applyBorder="1" applyAlignment="1" applyProtection="1">
      <alignment horizontal="center" vertical="center" wrapText="1"/>
    </xf>
    <xf numFmtId="0" fontId="5" fillId="2" borderId="10" xfId="0" applyFont="1" applyFill="1" applyBorder="1" applyAlignment="1" applyProtection="1">
      <alignment horizontal="center" vertical="center" wrapText="1"/>
    </xf>
    <xf numFmtId="0" fontId="5" fillId="2" borderId="5" xfId="0" applyFont="1" applyFill="1" applyBorder="1" applyAlignment="1" applyProtection="1">
      <alignment horizontal="center" vertical="center" wrapText="1"/>
    </xf>
    <xf numFmtId="0" fontId="10" fillId="2" borderId="7" xfId="0" applyFont="1" applyFill="1" applyBorder="1" applyAlignment="1" applyProtection="1">
      <alignment horizontal="center" vertical="center" wrapText="1"/>
      <protection locked="0"/>
    </xf>
    <xf numFmtId="0" fontId="13" fillId="2" borderId="8" xfId="0" applyNumberFormat="1" applyFont="1" applyFill="1" applyBorder="1" applyAlignment="1" applyProtection="1">
      <alignment horizontal="center" vertical="center" wrapText="1"/>
    </xf>
    <xf numFmtId="0" fontId="5" fillId="2" borderId="0" xfId="0" applyFont="1" applyFill="1" applyBorder="1" applyAlignment="1" applyProtection="1">
      <alignment horizontal="left" vertical="center" wrapText="1"/>
    </xf>
    <xf numFmtId="0" fontId="24" fillId="2" borderId="5" xfId="0" applyFont="1" applyFill="1" applyBorder="1" applyAlignment="1" applyProtection="1">
      <alignment horizontal="left" vertical="center" wrapText="1"/>
    </xf>
    <xf numFmtId="0" fontId="10" fillId="2" borderId="7" xfId="0" applyFont="1" applyFill="1" applyBorder="1" applyAlignment="1" applyProtection="1">
      <alignment horizontal="left" vertical="center" wrapText="1"/>
    </xf>
    <xf numFmtId="0" fontId="24" fillId="2" borderId="8" xfId="0" applyFont="1" applyFill="1" applyBorder="1" applyAlignment="1" applyProtection="1">
      <alignment horizontal="right" vertical="center" wrapText="1"/>
    </xf>
    <xf numFmtId="0" fontId="25" fillId="2" borderId="5" xfId="0" applyFont="1" applyFill="1" applyBorder="1" applyAlignment="1" applyProtection="1">
      <alignment horizontal="left" vertical="center" wrapText="1"/>
    </xf>
    <xf numFmtId="0" fontId="25" fillId="2" borderId="8" xfId="0" applyFont="1" applyFill="1" applyBorder="1" applyAlignment="1" applyProtection="1">
      <alignment horizontal="right" vertical="center" wrapText="1"/>
    </xf>
    <xf numFmtId="167" fontId="3" fillId="2" borderId="0" xfId="0" applyNumberFormat="1" applyFont="1" applyFill="1" applyAlignment="1" applyProtection="1">
      <alignment horizontal="center" vertical="center" wrapText="1"/>
    </xf>
    <xf numFmtId="0" fontId="10" fillId="0" borderId="6" xfId="0" applyFont="1" applyFill="1" applyBorder="1" applyAlignment="1" applyProtection="1">
      <alignment horizontal="center" vertical="center" wrapText="1"/>
    </xf>
    <xf numFmtId="0" fontId="10" fillId="0" borderId="13" xfId="0" applyFont="1" applyFill="1" applyBorder="1" applyAlignment="1" applyProtection="1">
      <alignment horizontal="center" vertical="center"/>
    </xf>
    <xf numFmtId="0" fontId="10" fillId="0" borderId="2" xfId="0" applyFont="1" applyFill="1" applyBorder="1" applyAlignment="1" applyProtection="1">
      <alignment horizontal="left" vertical="center" wrapText="1"/>
    </xf>
    <xf numFmtId="0" fontId="28" fillId="0" borderId="0" xfId="0" applyFont="1" applyFill="1" applyBorder="1" applyAlignment="1" applyProtection="1">
      <alignment wrapText="1"/>
    </xf>
    <xf numFmtId="0" fontId="28" fillId="0" borderId="0" xfId="0" applyFont="1" applyFill="1" applyBorder="1" applyAlignment="1" applyProtection="1">
      <alignment horizontal="center" vertical="center" wrapText="1"/>
    </xf>
    <xf numFmtId="0" fontId="28" fillId="0" borderId="0" xfId="0" applyFont="1" applyFill="1" applyBorder="1" applyAlignment="1">
      <alignment horizontal="center" vertical="center" wrapText="1"/>
    </xf>
    <xf numFmtId="0" fontId="28" fillId="0" borderId="0" xfId="0" applyFont="1" applyFill="1" applyProtection="1">
      <protection locked="0"/>
    </xf>
    <xf numFmtId="0" fontId="5" fillId="0" borderId="0" xfId="0" applyFont="1" applyFill="1" applyBorder="1" applyAlignment="1" applyProtection="1">
      <alignment horizontal="center" vertical="center" wrapText="1"/>
      <protection locked="0"/>
    </xf>
    <xf numFmtId="0" fontId="13" fillId="0" borderId="0" xfId="0" applyFont="1" applyFill="1" applyBorder="1" applyAlignment="1" applyProtection="1">
      <alignment horizontal="center" vertical="center" wrapText="1"/>
      <protection locked="0"/>
    </xf>
    <xf numFmtId="0" fontId="5" fillId="0" borderId="0" xfId="0" applyFont="1" applyFill="1" applyBorder="1" applyAlignment="1" applyProtection="1">
      <alignment vertical="center" wrapText="1"/>
    </xf>
    <xf numFmtId="0" fontId="29" fillId="0" borderId="0" xfId="0" applyFont="1" applyFill="1" applyBorder="1" applyAlignment="1" applyProtection="1">
      <alignment vertical="center" wrapText="1"/>
    </xf>
    <xf numFmtId="0" fontId="13" fillId="0" borderId="0" xfId="0" applyFont="1" applyFill="1" applyBorder="1" applyAlignment="1" applyProtection="1">
      <alignment vertical="center" wrapText="1"/>
    </xf>
    <xf numFmtId="10" fontId="13" fillId="0" borderId="0" xfId="0" applyNumberFormat="1" applyFont="1" applyFill="1" applyBorder="1" applyAlignment="1" applyProtection="1">
      <alignment horizontal="center" vertical="center" wrapText="1"/>
    </xf>
    <xf numFmtId="0" fontId="28" fillId="0" borderId="0" xfId="0" applyFont="1" applyFill="1" applyBorder="1" applyAlignment="1" applyProtection="1">
      <alignment vertical="center" wrapText="1"/>
    </xf>
    <xf numFmtId="3" fontId="28" fillId="0" borderId="0" xfId="0" applyNumberFormat="1" applyFont="1" applyFill="1" applyBorder="1" applyAlignment="1" applyProtection="1">
      <alignment vertical="center" wrapText="1"/>
    </xf>
    <xf numFmtId="0" fontId="13" fillId="0" borderId="0" xfId="0" applyFont="1" applyFill="1" applyBorder="1" applyAlignment="1" applyProtection="1">
      <alignment horizontal="left" vertical="center" wrapText="1"/>
      <protection locked="0"/>
    </xf>
    <xf numFmtId="167" fontId="13" fillId="0" borderId="0" xfId="0" applyNumberFormat="1" applyFont="1" applyFill="1" applyBorder="1" applyAlignment="1" applyProtection="1">
      <alignment horizontal="center" vertical="center" wrapText="1"/>
      <protection locked="0"/>
    </xf>
    <xf numFmtId="167" fontId="13" fillId="0" borderId="0" xfId="0" applyNumberFormat="1" applyFont="1" applyFill="1" applyBorder="1" applyAlignment="1" applyProtection="1">
      <alignment horizontal="center" vertical="center" wrapText="1"/>
    </xf>
    <xf numFmtId="0" fontId="5" fillId="0" borderId="0" xfId="0" applyFont="1" applyFill="1" applyBorder="1" applyAlignment="1" applyProtection="1">
      <alignment horizontal="right" vertical="center" wrapText="1"/>
    </xf>
    <xf numFmtId="167" fontId="5" fillId="0" borderId="0" xfId="0" applyNumberFormat="1" applyFont="1" applyFill="1" applyBorder="1" applyAlignment="1" applyProtection="1">
      <alignment horizontal="center" vertical="center" wrapText="1"/>
    </xf>
    <xf numFmtId="3" fontId="28" fillId="0" borderId="0" xfId="0" applyNumberFormat="1" applyFont="1" applyFill="1" applyBorder="1" applyAlignment="1" applyProtection="1">
      <alignment wrapText="1"/>
    </xf>
    <xf numFmtId="0" fontId="12" fillId="2" borderId="3" xfId="2" applyFont="1" applyFill="1" applyBorder="1" applyAlignment="1" applyProtection="1">
      <alignment horizontal="center" vertical="center" wrapText="1"/>
      <protection locked="0"/>
    </xf>
    <xf numFmtId="0" fontId="12" fillId="2" borderId="14" xfId="2" applyFont="1" applyFill="1" applyBorder="1" applyAlignment="1" applyProtection="1">
      <alignment horizontal="center" vertical="center" wrapText="1"/>
      <protection locked="0"/>
    </xf>
    <xf numFmtId="0" fontId="7" fillId="0" borderId="0" xfId="0" applyFont="1" applyFill="1" applyBorder="1" applyProtection="1"/>
    <xf numFmtId="0" fontId="30" fillId="0" borderId="0" xfId="0" applyFont="1" applyFill="1" applyProtection="1">
      <protection locked="0"/>
    </xf>
    <xf numFmtId="168" fontId="7" fillId="0" borderId="0" xfId="1" applyNumberFormat="1" applyFont="1" applyFill="1" applyBorder="1" applyAlignment="1" applyProtection="1">
      <alignment horizontal="center" vertical="center" wrapText="1"/>
      <protection locked="0"/>
    </xf>
    <xf numFmtId="164" fontId="7" fillId="0" borderId="0" xfId="1" applyNumberFormat="1" applyFont="1" applyFill="1" applyBorder="1" applyAlignment="1" applyProtection="1">
      <alignment horizontal="center" vertical="center" wrapText="1"/>
      <protection locked="0"/>
    </xf>
    <xf numFmtId="0" fontId="7" fillId="0" borderId="0" xfId="1" applyNumberFormat="1" applyFont="1" applyFill="1" applyBorder="1" applyAlignment="1" applyProtection="1">
      <alignment horizontal="center" vertical="center" wrapText="1"/>
    </xf>
    <xf numFmtId="0" fontId="10" fillId="0" borderId="0" xfId="0" applyFont="1" applyFill="1" applyBorder="1" applyAlignment="1" applyProtection="1">
      <alignment horizontal="center" vertical="center" wrapText="1"/>
    </xf>
    <xf numFmtId="0" fontId="10" fillId="0" borderId="0" xfId="0" applyFont="1" applyFill="1" applyBorder="1" applyAlignment="1" applyProtection="1">
      <alignment horizontal="center" vertical="center"/>
    </xf>
    <xf numFmtId="0" fontId="10" fillId="0" borderId="0" xfId="0" applyFont="1" applyFill="1" applyBorder="1" applyAlignment="1" applyProtection="1">
      <alignment vertical="center"/>
    </xf>
    <xf numFmtId="167" fontId="10" fillId="0" borderId="0" xfId="0" applyNumberFormat="1" applyFont="1" applyFill="1" applyBorder="1" applyAlignment="1" applyProtection="1">
      <alignment horizontal="center" vertical="center" wrapText="1"/>
    </xf>
    <xf numFmtId="167" fontId="6" fillId="0" borderId="3" xfId="5" applyNumberFormat="1" applyFont="1" applyFill="1" applyBorder="1" applyAlignment="1" applyProtection="1">
      <alignment vertical="center" wrapText="1"/>
    </xf>
    <xf numFmtId="167" fontId="6" fillId="0" borderId="3" xfId="2" applyNumberFormat="1" applyFont="1" applyFill="1" applyBorder="1" applyAlignment="1" applyProtection="1">
      <alignment vertical="center" wrapText="1"/>
      <protection locked="0"/>
    </xf>
    <xf numFmtId="167" fontId="6" fillId="0" borderId="14" xfId="2" applyNumberFormat="1" applyFont="1" applyFill="1" applyBorder="1" applyAlignment="1" applyProtection="1">
      <alignment vertical="center" wrapText="1"/>
      <protection locked="0"/>
    </xf>
    <xf numFmtId="0" fontId="31" fillId="4" borderId="0" xfId="0" applyFont="1" applyFill="1" applyAlignment="1" applyProtection="1">
      <alignment horizontal="centerContinuous" vertical="center" wrapText="1"/>
    </xf>
    <xf numFmtId="0" fontId="0" fillId="4" borderId="0" xfId="0" applyFill="1" applyAlignment="1" applyProtection="1">
      <alignment horizontal="center" vertical="center" wrapText="1"/>
    </xf>
    <xf numFmtId="0" fontId="5" fillId="2" borderId="6" xfId="0" applyFont="1" applyFill="1" applyBorder="1" applyAlignment="1" applyProtection="1">
      <alignment horizontal="center" vertical="center" wrapText="1"/>
    </xf>
    <xf numFmtId="0" fontId="5" fillId="2" borderId="29" xfId="0" applyFont="1" applyFill="1" applyBorder="1" applyAlignment="1" applyProtection="1">
      <alignment horizontal="center" vertical="center" wrapText="1"/>
    </xf>
    <xf numFmtId="0" fontId="5" fillId="2" borderId="13" xfId="0" applyFont="1" applyFill="1" applyBorder="1" applyAlignment="1" applyProtection="1">
      <alignment horizontal="center" vertical="center" wrapText="1"/>
    </xf>
    <xf numFmtId="0" fontId="5" fillId="2" borderId="6" xfId="2" applyFont="1" applyFill="1" applyBorder="1" applyAlignment="1" applyProtection="1">
      <alignment horizontal="center" vertical="center" wrapText="1"/>
    </xf>
    <xf numFmtId="0" fontId="5" fillId="2" borderId="3" xfId="2" applyFont="1" applyFill="1" applyBorder="1" applyAlignment="1" applyProtection="1">
      <alignment horizontal="center" vertical="center" wrapText="1"/>
    </xf>
    <xf numFmtId="0" fontId="5" fillId="2" borderId="5" xfId="2" applyFont="1" applyFill="1" applyBorder="1" applyAlignment="1" applyProtection="1">
      <alignment horizontal="center" vertical="center" wrapText="1"/>
    </xf>
    <xf numFmtId="0" fontId="5" fillId="2" borderId="7" xfId="2" applyFont="1" applyFill="1" applyBorder="1" applyAlignment="1" applyProtection="1">
      <alignment horizontal="center" vertical="center" wrapText="1"/>
    </xf>
    <xf numFmtId="0" fontId="10" fillId="0" borderId="29" xfId="0" applyFont="1" applyFill="1" applyBorder="1" applyAlignment="1" applyProtection="1">
      <alignment horizontal="left" vertical="center" wrapText="1"/>
    </xf>
    <xf numFmtId="0" fontId="10" fillId="0" borderId="18" xfId="0" applyFont="1" applyFill="1" applyBorder="1" applyAlignment="1" applyProtection="1">
      <alignment horizontal="left" vertical="center" wrapText="1"/>
    </xf>
    <xf numFmtId="0" fontId="10" fillId="0" borderId="27" xfId="0" applyFont="1" applyFill="1" applyBorder="1" applyAlignment="1" applyProtection="1">
      <alignment horizontal="left" vertical="center" wrapText="1"/>
    </xf>
    <xf numFmtId="0" fontId="10" fillId="0" borderId="1" xfId="0" applyFont="1" applyFill="1" applyBorder="1" applyAlignment="1" applyProtection="1">
      <alignment horizontal="left" vertical="center" wrapText="1"/>
    </xf>
    <xf numFmtId="0" fontId="10" fillId="0" borderId="2" xfId="0" applyFont="1" applyFill="1" applyBorder="1" applyAlignment="1" applyProtection="1">
      <alignment horizontal="left" vertical="center" wrapText="1"/>
    </xf>
    <xf numFmtId="0" fontId="10" fillId="0" borderId="17" xfId="0" applyFont="1" applyFill="1" applyBorder="1" applyAlignment="1" applyProtection="1">
      <alignment horizontal="left" vertical="center" wrapText="1"/>
    </xf>
    <xf numFmtId="0" fontId="10" fillId="0" borderId="20" xfId="0" applyFont="1" applyFill="1" applyBorder="1" applyAlignment="1" applyProtection="1">
      <alignment horizontal="left" vertical="center" wrapText="1"/>
    </xf>
    <xf numFmtId="0" fontId="10" fillId="0" borderId="21" xfId="0" applyFont="1" applyFill="1" applyBorder="1" applyAlignment="1" applyProtection="1">
      <alignment horizontal="left" vertical="center" wrapText="1"/>
    </xf>
    <xf numFmtId="0" fontId="10" fillId="0" borderId="28" xfId="0" applyFont="1" applyFill="1" applyBorder="1" applyAlignment="1" applyProtection="1">
      <alignment horizontal="left" vertical="center" wrapText="1"/>
    </xf>
    <xf numFmtId="0" fontId="5" fillId="2" borderId="8" xfId="2" applyFont="1" applyFill="1" applyBorder="1" applyAlignment="1" applyProtection="1">
      <alignment horizontal="center" vertical="center" wrapText="1"/>
    </xf>
    <xf numFmtId="0" fontId="5" fillId="2" borderId="9" xfId="2" applyFont="1" applyFill="1" applyBorder="1" applyAlignment="1" applyProtection="1">
      <alignment horizontal="center" vertical="center" wrapText="1"/>
    </xf>
    <xf numFmtId="0" fontId="16" fillId="0" borderId="3" xfId="2" applyFont="1" applyFill="1" applyBorder="1" applyAlignment="1" applyProtection="1">
      <alignment horizontal="center" vertical="center" wrapText="1"/>
    </xf>
    <xf numFmtId="15" fontId="5" fillId="2" borderId="45" xfId="0" applyNumberFormat="1" applyFont="1" applyFill="1" applyBorder="1" applyAlignment="1" applyProtection="1">
      <alignment horizontal="center" vertical="center" wrapText="1"/>
    </xf>
    <xf numFmtId="15" fontId="5" fillId="2" borderId="44" xfId="0" applyNumberFormat="1" applyFont="1" applyFill="1" applyBorder="1" applyAlignment="1" applyProtection="1">
      <alignment horizontal="center" vertical="center" wrapText="1"/>
    </xf>
    <xf numFmtId="15" fontId="5" fillId="2" borderId="46" xfId="0" applyNumberFormat="1" applyFont="1" applyFill="1" applyBorder="1" applyAlignment="1" applyProtection="1">
      <alignment horizontal="center" vertical="center" wrapText="1"/>
    </xf>
    <xf numFmtId="15" fontId="5" fillId="2" borderId="47" xfId="0" applyNumberFormat="1" applyFont="1" applyFill="1" applyBorder="1" applyAlignment="1" applyProtection="1">
      <alignment horizontal="center" vertical="center" wrapText="1"/>
    </xf>
    <xf numFmtId="15" fontId="5" fillId="2" borderId="40" xfId="0" applyNumberFormat="1" applyFont="1" applyFill="1" applyBorder="1" applyAlignment="1" applyProtection="1">
      <alignment horizontal="center" vertical="center" wrapText="1"/>
    </xf>
    <xf numFmtId="15" fontId="5" fillId="2" borderId="41" xfId="0" applyNumberFormat="1" applyFont="1" applyFill="1" applyBorder="1" applyAlignment="1" applyProtection="1">
      <alignment horizontal="center" vertical="center" wrapText="1"/>
    </xf>
    <xf numFmtId="0" fontId="5" fillId="2" borderId="54" xfId="0" applyFont="1" applyFill="1" applyBorder="1" applyAlignment="1" applyProtection="1">
      <alignment horizontal="center" vertical="center" wrapText="1"/>
    </xf>
    <xf numFmtId="0" fontId="5" fillId="2" borderId="55" xfId="0" applyFont="1" applyFill="1" applyBorder="1" applyAlignment="1" applyProtection="1">
      <alignment horizontal="center" vertical="center" wrapText="1"/>
    </xf>
    <xf numFmtId="0" fontId="5" fillId="2" borderId="56" xfId="0" applyFont="1" applyFill="1" applyBorder="1" applyAlignment="1" applyProtection="1">
      <alignment horizontal="center" vertical="center" wrapText="1"/>
    </xf>
    <xf numFmtId="0" fontId="5" fillId="2" borderId="43" xfId="0" applyFont="1" applyFill="1" applyBorder="1" applyAlignment="1" applyProtection="1">
      <alignment horizontal="center" vertical="center" wrapText="1"/>
    </xf>
    <xf numFmtId="0" fontId="5" fillId="2" borderId="57" xfId="0" applyFont="1" applyFill="1" applyBorder="1" applyAlignment="1" applyProtection="1">
      <alignment horizontal="center" vertical="center" wrapText="1"/>
    </xf>
    <xf numFmtId="0" fontId="5" fillId="2" borderId="51" xfId="0" applyFont="1" applyFill="1" applyBorder="1" applyAlignment="1" applyProtection="1">
      <alignment horizontal="center" vertical="center" wrapText="1"/>
    </xf>
    <xf numFmtId="0" fontId="5" fillId="2" borderId="58" xfId="2" applyFont="1" applyFill="1" applyBorder="1" applyAlignment="1" applyProtection="1">
      <alignment horizontal="center" vertical="center" wrapText="1"/>
    </xf>
    <xf numFmtId="0" fontId="5" fillId="2" borderId="31" xfId="2" applyFont="1" applyFill="1" applyBorder="1" applyAlignment="1" applyProtection="1">
      <alignment horizontal="center" vertical="center" wrapText="1"/>
    </xf>
    <xf numFmtId="0" fontId="5" fillId="2" borderId="48" xfId="0" applyFont="1" applyFill="1" applyBorder="1" applyAlignment="1" applyProtection="1">
      <alignment horizontal="center" vertical="center" wrapText="1"/>
    </xf>
    <xf numFmtId="0" fontId="5" fillId="2" borderId="49" xfId="0" applyFont="1" applyFill="1" applyBorder="1" applyAlignment="1" applyProtection="1">
      <alignment horizontal="center" vertical="center" wrapText="1"/>
    </xf>
    <xf numFmtId="0" fontId="5" fillId="2" borderId="50" xfId="0" applyFont="1" applyFill="1" applyBorder="1" applyAlignment="1" applyProtection="1">
      <alignment horizontal="center" vertical="center" wrapText="1"/>
    </xf>
    <xf numFmtId="0" fontId="18" fillId="2" borderId="52" xfId="0" applyFont="1" applyFill="1" applyBorder="1" applyAlignment="1" applyProtection="1">
      <alignment horizontal="center" vertical="center" wrapText="1"/>
    </xf>
    <xf numFmtId="0" fontId="18" fillId="2" borderId="53" xfId="0" applyFont="1" applyFill="1" applyBorder="1" applyAlignment="1" applyProtection="1">
      <alignment horizontal="center" vertical="center" wrapText="1"/>
    </xf>
    <xf numFmtId="0" fontId="5" fillId="2" borderId="78" xfId="0" applyFont="1" applyFill="1" applyBorder="1" applyAlignment="1" applyProtection="1">
      <alignment horizontal="center" vertical="center" wrapText="1"/>
    </xf>
    <xf numFmtId="0" fontId="5" fillId="2" borderId="79" xfId="0" applyFont="1" applyFill="1" applyBorder="1" applyAlignment="1" applyProtection="1">
      <alignment horizontal="center" vertical="center" wrapText="1"/>
    </xf>
    <xf numFmtId="0" fontId="7" fillId="0" borderId="9" xfId="2" applyFont="1" applyFill="1" applyBorder="1" applyAlignment="1" applyProtection="1">
      <alignment horizontal="center" vertical="center" wrapText="1"/>
    </xf>
    <xf numFmtId="0" fontId="7" fillId="0" borderId="20" xfId="2" applyFont="1" applyFill="1" applyBorder="1" applyAlignment="1" applyProtection="1">
      <alignment horizontal="center" vertical="center" wrapText="1"/>
    </xf>
    <xf numFmtId="0" fontId="7" fillId="0" borderId="15" xfId="2" applyFont="1" applyFill="1" applyBorder="1" applyAlignment="1" applyProtection="1">
      <alignment horizontal="center" vertical="center" wrapText="1"/>
    </xf>
    <xf numFmtId="0" fontId="5" fillId="2" borderId="5" xfId="0" applyFont="1" applyFill="1" applyBorder="1" applyAlignment="1" applyProtection="1">
      <alignment horizontal="center" vertical="center" wrapText="1"/>
    </xf>
    <xf numFmtId="0" fontId="5" fillId="2" borderId="7" xfId="0" applyFont="1" applyFill="1" applyBorder="1" applyAlignment="1" applyProtection="1">
      <alignment horizontal="center" vertical="center" wrapText="1"/>
    </xf>
    <xf numFmtId="0" fontId="5" fillId="2" borderId="3" xfId="0" applyFont="1" applyFill="1" applyBorder="1" applyAlignment="1" applyProtection="1">
      <alignment horizontal="center" vertical="center" wrapText="1"/>
    </xf>
    <xf numFmtId="0" fontId="5" fillId="2" borderId="8" xfId="0" applyFont="1" applyFill="1" applyBorder="1" applyAlignment="1" applyProtection="1">
      <alignment horizontal="center" vertical="center" wrapText="1"/>
    </xf>
    <xf numFmtId="0" fontId="5" fillId="2" borderId="9" xfId="0" applyFont="1" applyFill="1" applyBorder="1" applyAlignment="1" applyProtection="1">
      <alignment horizontal="center" vertical="center" wrapText="1"/>
    </xf>
    <xf numFmtId="0" fontId="16" fillId="0" borderId="9" xfId="2" applyFont="1" applyFill="1" applyBorder="1" applyAlignment="1" applyProtection="1">
      <alignment horizontal="center" vertical="center" wrapText="1"/>
    </xf>
    <xf numFmtId="0" fontId="7" fillId="0" borderId="59" xfId="2" applyFont="1" applyFill="1" applyBorder="1" applyAlignment="1" applyProtection="1">
      <alignment horizontal="center" vertical="center" wrapText="1"/>
    </xf>
    <xf numFmtId="0" fontId="7" fillId="0" borderId="60" xfId="2" applyFont="1" applyFill="1" applyBorder="1" applyAlignment="1" applyProtection="1">
      <alignment horizontal="center" vertical="center" wrapText="1"/>
    </xf>
    <xf numFmtId="0" fontId="7" fillId="0" borderId="61" xfId="2" applyFont="1" applyFill="1" applyBorder="1" applyAlignment="1" applyProtection="1">
      <alignment horizontal="center" vertical="center" wrapText="1"/>
    </xf>
    <xf numFmtId="0" fontId="8" fillId="3" borderId="10" xfId="0" applyFont="1" applyFill="1" applyBorder="1" applyAlignment="1" applyProtection="1">
      <alignment horizontal="center" vertical="center" wrapText="1"/>
    </xf>
    <xf numFmtId="0" fontId="8" fillId="3" borderId="11" xfId="0" applyFont="1" applyFill="1" applyBorder="1" applyAlignment="1" applyProtection="1">
      <alignment horizontal="center" vertical="center" wrapText="1"/>
    </xf>
    <xf numFmtId="166" fontId="0" fillId="0" borderId="3" xfId="0" applyNumberFormat="1" applyFill="1" applyBorder="1" applyAlignment="1" applyProtection="1">
      <alignment horizontal="center" vertical="center"/>
      <protection locked="0"/>
    </xf>
    <xf numFmtId="166" fontId="0" fillId="0" borderId="14" xfId="0" applyNumberFormat="1" applyFill="1" applyBorder="1" applyAlignment="1" applyProtection="1">
      <alignment horizontal="center" vertical="center"/>
      <protection locked="0"/>
    </xf>
    <xf numFmtId="0" fontId="0" fillId="0" borderId="3" xfId="0" applyFill="1" applyBorder="1" applyAlignment="1" applyProtection="1">
      <alignment horizontal="center" vertical="center"/>
      <protection locked="0"/>
    </xf>
    <xf numFmtId="0" fontId="0" fillId="0" borderId="14" xfId="0" applyFill="1" applyBorder="1" applyAlignment="1" applyProtection="1">
      <alignment horizontal="center" vertical="center"/>
      <protection locked="0"/>
    </xf>
    <xf numFmtId="0" fontId="0" fillId="0" borderId="36" xfId="0" applyFill="1" applyBorder="1" applyAlignment="1" applyProtection="1">
      <alignment horizontal="center" vertical="center"/>
      <protection locked="0"/>
    </xf>
    <xf numFmtId="0" fontId="0" fillId="0" borderId="77" xfId="0" applyFill="1" applyBorder="1" applyAlignment="1" applyProtection="1">
      <alignment horizontal="center" vertical="center"/>
      <protection locked="0"/>
    </xf>
    <xf numFmtId="0" fontId="0" fillId="0" borderId="33" xfId="0" applyFill="1" applyBorder="1" applyAlignment="1" applyProtection="1">
      <alignment horizontal="center" vertical="center"/>
      <protection locked="0"/>
    </xf>
    <xf numFmtId="0" fontId="0" fillId="0" borderId="76" xfId="0" applyFill="1" applyBorder="1" applyAlignment="1" applyProtection="1">
      <alignment horizontal="center" vertical="center"/>
      <protection locked="0"/>
    </xf>
    <xf numFmtId="0" fontId="12" fillId="2" borderId="67" xfId="0" applyFont="1" applyFill="1" applyBorder="1" applyAlignment="1" applyProtection="1">
      <alignment horizontal="center" vertical="center" wrapText="1"/>
      <protection locked="0"/>
    </xf>
    <xf numFmtId="0" fontId="12" fillId="2" borderId="32" xfId="0" applyFont="1" applyFill="1" applyBorder="1" applyAlignment="1" applyProtection="1">
      <alignment horizontal="center" vertical="center" wrapText="1"/>
      <protection locked="0"/>
    </xf>
    <xf numFmtId="0" fontId="12" fillId="2" borderId="65" xfId="0" applyFont="1" applyFill="1" applyBorder="1" applyAlignment="1" applyProtection="1">
      <alignment horizontal="center" vertical="center" wrapText="1"/>
      <protection locked="0"/>
    </xf>
    <xf numFmtId="0" fontId="0" fillId="0" borderId="31" xfId="0" applyFill="1" applyBorder="1" applyAlignment="1" applyProtection="1">
      <alignment horizontal="center" vertical="center"/>
    </xf>
    <xf numFmtId="0" fontId="0" fillId="0" borderId="62" xfId="0" applyFill="1" applyBorder="1" applyAlignment="1" applyProtection="1">
      <alignment horizontal="center" vertical="center"/>
    </xf>
    <xf numFmtId="0" fontId="0" fillId="0" borderId="1" xfId="0" applyFill="1" applyBorder="1" applyAlignment="1" applyProtection="1">
      <alignment horizontal="center" vertical="center"/>
      <protection locked="0"/>
    </xf>
    <xf numFmtId="0" fontId="0" fillId="0" borderId="2" xfId="0" applyFill="1" applyBorder="1" applyAlignment="1" applyProtection="1">
      <alignment horizontal="center" vertical="center"/>
      <protection locked="0"/>
    </xf>
    <xf numFmtId="0" fontId="0" fillId="0" borderId="17" xfId="0" applyFill="1" applyBorder="1" applyAlignment="1" applyProtection="1">
      <alignment horizontal="center" vertical="center"/>
      <protection locked="0"/>
    </xf>
    <xf numFmtId="0" fontId="0" fillId="0" borderId="34" xfId="0" applyFill="1" applyBorder="1" applyAlignment="1" applyProtection="1">
      <alignment horizontal="center" vertical="center"/>
      <protection locked="0"/>
    </xf>
    <xf numFmtId="0" fontId="0" fillId="0" borderId="63" xfId="0" applyFill="1" applyBorder="1" applyAlignment="1" applyProtection="1">
      <alignment horizontal="center" vertical="center"/>
      <protection locked="0"/>
    </xf>
    <xf numFmtId="0" fontId="0" fillId="0" borderId="32" xfId="0" applyFill="1" applyBorder="1" applyAlignment="1" applyProtection="1">
      <alignment horizontal="center" vertical="center" wrapText="1"/>
      <protection locked="0"/>
    </xf>
    <xf numFmtId="0" fontId="0" fillId="0" borderId="64" xfId="0" applyFill="1" applyBorder="1" applyAlignment="1" applyProtection="1">
      <alignment horizontal="center" vertical="center" wrapText="1"/>
      <protection locked="0"/>
    </xf>
    <xf numFmtId="0" fontId="17" fillId="0" borderId="3" xfId="2" applyFont="1" applyFill="1" applyBorder="1" applyAlignment="1" applyProtection="1">
      <alignment horizontal="left" vertical="center" wrapText="1"/>
      <protection locked="0"/>
    </xf>
    <xf numFmtId="0" fontId="6" fillId="0" borderId="3" xfId="2" applyFont="1" applyFill="1" applyBorder="1" applyAlignment="1" applyProtection="1">
      <alignment horizontal="left" vertical="center" wrapText="1"/>
      <protection locked="0"/>
    </xf>
    <xf numFmtId="0" fontId="12" fillId="2" borderId="7" xfId="2" applyFont="1" applyFill="1" applyBorder="1" applyAlignment="1" applyProtection="1">
      <alignment horizontal="left" vertical="center" wrapText="1"/>
      <protection locked="0"/>
    </xf>
    <xf numFmtId="0" fontId="12" fillId="2" borderId="3" xfId="2" applyFont="1" applyFill="1" applyBorder="1" applyAlignment="1" applyProtection="1">
      <alignment horizontal="left" vertical="center" wrapText="1"/>
      <protection locked="0"/>
    </xf>
    <xf numFmtId="0" fontId="17" fillId="0" borderId="7" xfId="2" applyFont="1" applyFill="1" applyBorder="1" applyAlignment="1" applyProtection="1">
      <alignment horizontal="left" vertical="center" wrapText="1"/>
      <protection locked="0"/>
    </xf>
    <xf numFmtId="0" fontId="12" fillId="2" borderId="8" xfId="2" applyFont="1" applyFill="1" applyBorder="1" applyAlignment="1" applyProtection="1">
      <alignment horizontal="left" vertical="center" wrapText="1"/>
      <protection locked="0"/>
    </xf>
    <xf numFmtId="0" fontId="12" fillId="2" borderId="9" xfId="2" applyFont="1" applyFill="1" applyBorder="1" applyAlignment="1" applyProtection="1">
      <alignment horizontal="left" vertical="center" wrapText="1"/>
      <protection locked="0"/>
    </xf>
    <xf numFmtId="0" fontId="14" fillId="2" borderId="7" xfId="2" applyFont="1" applyFill="1" applyBorder="1" applyAlignment="1" applyProtection="1">
      <alignment horizontal="left" vertical="center" wrapText="1"/>
      <protection locked="0"/>
    </xf>
    <xf numFmtId="0" fontId="14" fillId="2" borderId="3" xfId="2" applyFont="1" applyFill="1" applyBorder="1" applyAlignment="1" applyProtection="1">
      <alignment horizontal="left" vertical="center" wrapText="1"/>
      <protection locked="0"/>
    </xf>
    <xf numFmtId="0" fontId="17" fillId="0" borderId="1" xfId="2" applyFont="1" applyFill="1" applyBorder="1" applyAlignment="1" applyProtection="1">
      <alignment horizontal="center" vertical="center" wrapText="1"/>
      <protection locked="0"/>
    </xf>
    <xf numFmtId="0" fontId="17" fillId="0" borderId="19" xfId="2" applyFont="1" applyFill="1" applyBorder="1" applyAlignment="1" applyProtection="1">
      <alignment horizontal="center" vertical="center" wrapText="1"/>
      <protection locked="0"/>
    </xf>
    <xf numFmtId="0" fontId="11" fillId="2" borderId="5" xfId="0" applyFont="1" applyFill="1" applyBorder="1" applyAlignment="1" applyProtection="1">
      <alignment horizontal="center"/>
      <protection locked="0"/>
    </xf>
    <xf numFmtId="0" fontId="11" fillId="2" borderId="6" xfId="0" applyFont="1" applyFill="1" applyBorder="1" applyAlignment="1" applyProtection="1">
      <alignment horizontal="center"/>
      <protection locked="0"/>
    </xf>
    <xf numFmtId="0" fontId="11" fillId="2" borderId="13" xfId="0" applyFont="1" applyFill="1" applyBorder="1" applyAlignment="1" applyProtection="1">
      <alignment horizontal="center"/>
      <protection locked="0"/>
    </xf>
    <xf numFmtId="0" fontId="7" fillId="0" borderId="10" xfId="0" applyFont="1" applyFill="1" applyBorder="1" applyAlignment="1" applyProtection="1">
      <alignment horizontal="left" vertical="center" wrapText="1"/>
      <protection locked="0"/>
    </xf>
    <xf numFmtId="0" fontId="7" fillId="0" borderId="11" xfId="0" applyFont="1" applyFill="1" applyBorder="1" applyAlignment="1" applyProtection="1">
      <alignment horizontal="left" vertical="center" wrapText="1"/>
      <protection locked="0"/>
    </xf>
    <xf numFmtId="0" fontId="7" fillId="0" borderId="12" xfId="0" applyFont="1" applyFill="1" applyBorder="1" applyAlignment="1" applyProtection="1">
      <alignment horizontal="left" vertical="center" wrapText="1"/>
      <protection locked="0"/>
    </xf>
    <xf numFmtId="0" fontId="7" fillId="0" borderId="24" xfId="0" applyFont="1" applyFill="1" applyBorder="1" applyAlignment="1" applyProtection="1">
      <alignment horizontal="left" vertical="center" wrapText="1"/>
      <protection locked="0"/>
    </xf>
    <xf numFmtId="0" fontId="7" fillId="0" borderId="21" xfId="0" applyFont="1" applyFill="1" applyBorder="1" applyAlignment="1" applyProtection="1">
      <alignment horizontal="left" vertical="center" wrapText="1"/>
      <protection locked="0"/>
    </xf>
    <xf numFmtId="0" fontId="7" fillId="0" borderId="28" xfId="0" applyFont="1" applyFill="1" applyBorder="1" applyAlignment="1" applyProtection="1">
      <alignment horizontal="left" vertical="center" wrapText="1"/>
      <protection locked="0"/>
    </xf>
    <xf numFmtId="0" fontId="7" fillId="0" borderId="23" xfId="0" applyFont="1" applyFill="1" applyBorder="1" applyAlignment="1" applyProtection="1">
      <alignment horizontal="left" vertical="center" wrapText="1"/>
      <protection locked="0"/>
    </xf>
    <xf numFmtId="0" fontId="7" fillId="0" borderId="2" xfId="0" applyFont="1" applyFill="1" applyBorder="1" applyAlignment="1" applyProtection="1">
      <alignment horizontal="left" vertical="center" wrapText="1"/>
      <protection locked="0"/>
    </xf>
    <xf numFmtId="0" fontId="7" fillId="0" borderId="17" xfId="0" applyFont="1" applyFill="1" applyBorder="1" applyAlignment="1" applyProtection="1">
      <alignment horizontal="left" vertical="center" wrapText="1"/>
      <protection locked="0"/>
    </xf>
    <xf numFmtId="0" fontId="7" fillId="0" borderId="26" xfId="0" applyFont="1" applyFill="1" applyBorder="1" applyAlignment="1" applyProtection="1">
      <alignment horizontal="left" vertical="center" wrapText="1"/>
      <protection locked="0"/>
    </xf>
    <xf numFmtId="0" fontId="7" fillId="0" borderId="18" xfId="0" applyFont="1" applyFill="1" applyBorder="1" applyAlignment="1" applyProtection="1">
      <alignment horizontal="left" vertical="center" wrapText="1"/>
      <protection locked="0"/>
    </xf>
    <xf numFmtId="0" fontId="7" fillId="0" borderId="27" xfId="0" applyFont="1" applyFill="1" applyBorder="1" applyAlignment="1" applyProtection="1">
      <alignment horizontal="left" vertical="center" wrapText="1"/>
      <protection locked="0"/>
    </xf>
    <xf numFmtId="0" fontId="5" fillId="2" borderId="5" xfId="0" applyFont="1" applyFill="1" applyBorder="1" applyAlignment="1" applyProtection="1">
      <alignment horizontal="center" vertical="center"/>
    </xf>
    <xf numFmtId="0" fontId="5" fillId="2" borderId="6" xfId="0" applyFont="1" applyFill="1" applyBorder="1" applyAlignment="1" applyProtection="1">
      <alignment horizontal="center" vertical="center"/>
    </xf>
    <xf numFmtId="0" fontId="5" fillId="2" borderId="13" xfId="0" applyFont="1" applyFill="1" applyBorder="1" applyAlignment="1" applyProtection="1">
      <alignment horizontal="center" vertical="center"/>
    </xf>
    <xf numFmtId="0" fontId="10" fillId="0" borderId="3" xfId="0" applyFont="1" applyFill="1" applyBorder="1" applyAlignment="1" applyProtection="1">
      <alignment horizontal="center" vertical="center" wrapText="1"/>
    </xf>
    <xf numFmtId="0" fontId="10" fillId="0" borderId="14" xfId="0" applyFont="1" applyFill="1" applyBorder="1" applyAlignment="1" applyProtection="1">
      <alignment horizontal="center" vertical="center" wrapText="1"/>
    </xf>
    <xf numFmtId="0" fontId="10" fillId="0" borderId="9" xfId="0" applyFont="1" applyFill="1" applyBorder="1" applyAlignment="1" applyProtection="1">
      <alignment horizontal="center" vertical="center" wrapText="1"/>
    </xf>
    <xf numFmtId="0" fontId="10" fillId="0" borderId="15" xfId="0" applyFont="1" applyFill="1" applyBorder="1" applyAlignment="1" applyProtection="1">
      <alignment horizontal="center" vertical="center" wrapText="1"/>
    </xf>
    <xf numFmtId="0" fontId="7" fillId="0" borderId="1" xfId="0" applyFont="1" applyFill="1" applyBorder="1" applyAlignment="1" applyProtection="1">
      <alignment horizontal="left" vertical="center" wrapText="1"/>
      <protection locked="0"/>
    </xf>
    <xf numFmtId="0" fontId="7" fillId="0" borderId="20" xfId="0" applyFont="1" applyFill="1" applyBorder="1" applyAlignment="1" applyProtection="1">
      <alignment horizontal="left" vertical="center" wrapText="1"/>
      <protection locked="0"/>
    </xf>
    <xf numFmtId="0" fontId="5" fillId="0" borderId="4" xfId="0" applyFont="1" applyFill="1" applyBorder="1" applyAlignment="1" applyProtection="1">
      <alignment horizontal="center" vertical="center"/>
    </xf>
    <xf numFmtId="0" fontId="5" fillId="0" borderId="0" xfId="0" applyFont="1" applyFill="1" applyBorder="1" applyAlignment="1" applyProtection="1">
      <alignment horizontal="center" vertical="center"/>
    </xf>
    <xf numFmtId="0" fontId="7" fillId="0" borderId="26" xfId="0" applyFont="1" applyFill="1" applyBorder="1" applyAlignment="1" applyProtection="1">
      <alignment horizontal="center" vertical="center" wrapText="1"/>
      <protection locked="0"/>
    </xf>
    <xf numFmtId="0" fontId="7" fillId="0" borderId="18" xfId="0" applyFont="1" applyFill="1" applyBorder="1" applyAlignment="1" applyProtection="1">
      <alignment horizontal="center" vertical="center" wrapText="1"/>
      <protection locked="0"/>
    </xf>
    <xf numFmtId="0" fontId="7" fillId="0" borderId="27" xfId="0" applyFont="1" applyFill="1" applyBorder="1" applyAlignment="1" applyProtection="1">
      <alignment horizontal="center" vertical="center" wrapText="1"/>
      <protection locked="0"/>
    </xf>
    <xf numFmtId="0" fontId="7" fillId="0" borderId="23" xfId="0" applyFont="1" applyFill="1" applyBorder="1" applyAlignment="1" applyProtection="1">
      <alignment horizontal="center" vertical="center" wrapText="1"/>
      <protection locked="0"/>
    </xf>
    <xf numFmtId="0" fontId="7" fillId="0" borderId="2" xfId="0" applyFont="1" applyFill="1" applyBorder="1" applyAlignment="1" applyProtection="1">
      <alignment horizontal="center" vertical="center" wrapText="1"/>
      <protection locked="0"/>
    </xf>
    <xf numFmtId="0" fontId="7" fillId="0" borderId="19" xfId="0" applyFont="1" applyFill="1" applyBorder="1" applyAlignment="1" applyProtection="1">
      <alignment horizontal="center" vertical="center" wrapText="1"/>
      <protection locked="0"/>
    </xf>
    <xf numFmtId="0" fontId="7" fillId="0" borderId="24" xfId="0" applyFont="1" applyFill="1" applyBorder="1" applyAlignment="1" applyProtection="1">
      <alignment horizontal="center" vertical="center" wrapText="1"/>
      <protection locked="0"/>
    </xf>
    <xf numFmtId="0" fontId="7" fillId="0" borderId="21" xfId="0" applyFont="1" applyFill="1" applyBorder="1" applyAlignment="1" applyProtection="1">
      <alignment horizontal="center" vertical="center" wrapText="1"/>
      <protection locked="0"/>
    </xf>
    <xf numFmtId="0" fontId="7" fillId="0" borderId="22" xfId="0" applyFont="1" applyFill="1" applyBorder="1" applyAlignment="1" applyProtection="1">
      <alignment horizontal="center" vertical="center" wrapText="1"/>
      <protection locked="0"/>
    </xf>
    <xf numFmtId="0" fontId="7" fillId="0" borderId="1" xfId="0" applyFont="1" applyFill="1" applyBorder="1" applyAlignment="1" applyProtection="1">
      <alignment horizontal="center" vertical="center" wrapText="1"/>
      <protection locked="0"/>
    </xf>
    <xf numFmtId="0" fontId="7" fillId="0" borderId="17" xfId="0" applyFont="1" applyFill="1" applyBorder="1" applyAlignment="1" applyProtection="1">
      <alignment horizontal="center" vertical="center" wrapText="1"/>
      <protection locked="0"/>
    </xf>
    <xf numFmtId="0" fontId="7" fillId="0" borderId="20" xfId="0" applyFont="1" applyFill="1" applyBorder="1" applyAlignment="1" applyProtection="1">
      <alignment horizontal="center" vertical="center" wrapText="1"/>
      <protection locked="0"/>
    </xf>
    <xf numFmtId="0" fontId="7" fillId="0" borderId="28" xfId="0" applyFont="1" applyFill="1" applyBorder="1" applyAlignment="1" applyProtection="1">
      <alignment horizontal="center" vertical="center" wrapText="1"/>
      <protection locked="0"/>
    </xf>
    <xf numFmtId="0" fontId="5" fillId="2" borderId="80" xfId="0" applyFont="1" applyFill="1" applyBorder="1" applyAlignment="1" applyProtection="1">
      <alignment horizontal="center" vertical="center" wrapText="1"/>
    </xf>
    <xf numFmtId="0" fontId="5" fillId="2" borderId="81" xfId="0" applyFont="1" applyFill="1" applyBorder="1" applyAlignment="1" applyProtection="1">
      <alignment horizontal="center" vertical="center" wrapText="1"/>
    </xf>
    <xf numFmtId="0" fontId="5" fillId="2" borderId="82" xfId="0" applyFont="1" applyFill="1" applyBorder="1" applyAlignment="1" applyProtection="1">
      <alignment horizontal="center" vertical="center" wrapText="1"/>
    </xf>
    <xf numFmtId="0" fontId="9" fillId="2" borderId="39" xfId="0" applyFont="1" applyFill="1" applyBorder="1" applyAlignment="1" applyProtection="1">
      <alignment horizontal="centerContinuous" vertical="center" wrapText="1"/>
    </xf>
    <xf numFmtId="0" fontId="7" fillId="0" borderId="0" xfId="2" applyFont="1" applyFill="1" applyBorder="1" applyAlignment="1" applyProtection="1">
      <alignment horizontal="center" vertical="center" wrapText="1"/>
    </xf>
    <xf numFmtId="0" fontId="5" fillId="2" borderId="78" xfId="2" applyFont="1" applyFill="1" applyBorder="1" applyAlignment="1" applyProtection="1">
      <alignment horizontal="center" vertical="center" wrapText="1"/>
    </xf>
    <xf numFmtId="0" fontId="16" fillId="0" borderId="0" xfId="2" applyFont="1" applyFill="1" applyBorder="1" applyAlignment="1" applyProtection="1">
      <alignment horizontal="center" vertical="center" wrapText="1"/>
    </xf>
    <xf numFmtId="0" fontId="10" fillId="0" borderId="0" xfId="2" applyFont="1" applyFill="1" applyBorder="1" applyAlignment="1" applyProtection="1">
      <alignment horizontal="center" vertical="center" wrapText="1"/>
    </xf>
    <xf numFmtId="0" fontId="8" fillId="5" borderId="0" xfId="0" applyFont="1" applyFill="1" applyAlignment="1">
      <alignment vertical="top" wrapText="1"/>
    </xf>
    <xf numFmtId="0" fontId="36" fillId="0" borderId="0" xfId="0" applyFont="1" applyAlignment="1">
      <alignment wrapText="1"/>
    </xf>
    <xf numFmtId="0" fontId="37" fillId="0" borderId="0" xfId="0" applyFont="1"/>
    <xf numFmtId="0" fontId="0" fillId="0" borderId="31" xfId="0" applyFill="1" applyBorder="1" applyAlignment="1" applyProtection="1">
      <alignment horizontal="center" vertical="center"/>
      <protection locked="0"/>
    </xf>
    <xf numFmtId="0" fontId="0" fillId="0" borderId="62" xfId="0" applyFill="1" applyBorder="1" applyAlignment="1" applyProtection="1">
      <alignment horizontal="center" vertical="center"/>
      <protection locked="0"/>
    </xf>
    <xf numFmtId="166" fontId="0" fillId="0" borderId="34" xfId="0" applyNumberFormat="1" applyFill="1" applyBorder="1" applyAlignment="1" applyProtection="1">
      <alignment horizontal="center" vertical="center"/>
      <protection locked="0"/>
    </xf>
    <xf numFmtId="166" fontId="0" fillId="0" borderId="63" xfId="0" applyNumberFormat="1" applyFill="1" applyBorder="1" applyAlignment="1" applyProtection="1">
      <alignment horizontal="center" vertical="center"/>
      <protection locked="0"/>
    </xf>
    <xf numFmtId="0" fontId="12" fillId="2" borderId="84" xfId="0" applyFont="1" applyFill="1" applyBorder="1" applyAlignment="1" applyProtection="1">
      <alignment horizontal="center" vertical="center" wrapText="1"/>
      <protection locked="0"/>
    </xf>
    <xf numFmtId="0" fontId="12" fillId="2" borderId="85" xfId="0" applyFont="1" applyFill="1" applyBorder="1" applyAlignment="1" applyProtection="1">
      <alignment horizontal="center" vertical="center" wrapText="1"/>
      <protection locked="0"/>
    </xf>
    <xf numFmtId="0" fontId="12" fillId="2" borderId="86" xfId="0" applyFont="1" applyFill="1" applyBorder="1" applyAlignment="1" applyProtection="1">
      <alignment horizontal="center" vertical="center" wrapText="1"/>
      <protection locked="0"/>
    </xf>
    <xf numFmtId="0" fontId="12" fillId="2" borderId="87" xfId="0" applyFont="1" applyFill="1" applyBorder="1" applyAlignment="1" applyProtection="1">
      <alignment horizontal="center" vertical="center" wrapText="1"/>
      <protection locked="0"/>
    </xf>
    <xf numFmtId="0" fontId="0" fillId="0" borderId="32" xfId="0" applyFill="1" applyBorder="1" applyAlignment="1" applyProtection="1">
      <alignment horizontal="center" vertical="center"/>
      <protection locked="0"/>
    </xf>
    <xf numFmtId="0" fontId="0" fillId="0" borderId="64" xfId="0" applyFill="1" applyBorder="1" applyAlignment="1" applyProtection="1">
      <alignment horizontal="center" vertical="center"/>
      <protection locked="0"/>
    </xf>
    <xf numFmtId="0" fontId="0" fillId="0" borderId="88" xfId="0" applyFill="1" applyBorder="1" applyAlignment="1" applyProtection="1">
      <alignment horizontal="center" vertical="center"/>
      <protection locked="0"/>
    </xf>
    <xf numFmtId="0" fontId="0" fillId="0" borderId="89" xfId="0" applyFill="1" applyBorder="1" applyAlignment="1" applyProtection="1">
      <alignment horizontal="center" vertical="center"/>
      <protection locked="0"/>
    </xf>
    <xf numFmtId="0" fontId="11" fillId="2" borderId="70" xfId="0" applyFont="1" applyFill="1" applyBorder="1" applyAlignment="1" applyProtection="1">
      <alignment horizontal="center"/>
    </xf>
    <xf numFmtId="0" fontId="11" fillId="2" borderId="30" xfId="0" applyFont="1" applyFill="1" applyBorder="1" applyAlignment="1" applyProtection="1">
      <alignment horizontal="center"/>
    </xf>
    <xf numFmtId="0" fontId="11" fillId="2" borderId="71" xfId="0" applyFont="1" applyFill="1" applyBorder="1" applyAlignment="1" applyProtection="1">
      <alignment horizontal="center"/>
    </xf>
    <xf numFmtId="0" fontId="12" fillId="2" borderId="69" xfId="0" applyFont="1" applyFill="1" applyBorder="1" applyAlignment="1" applyProtection="1">
      <alignment horizontal="center" vertical="center" wrapText="1"/>
    </xf>
    <xf numFmtId="0" fontId="12" fillId="2" borderId="52" xfId="0" applyFont="1" applyFill="1" applyBorder="1" applyAlignment="1" applyProtection="1">
      <alignment horizontal="center" vertical="center" wrapText="1"/>
    </xf>
    <xf numFmtId="0" fontId="12" fillId="2" borderId="68" xfId="0" applyFont="1" applyFill="1" applyBorder="1" applyAlignment="1" applyProtection="1">
      <alignment horizontal="center" vertical="center" wrapText="1"/>
    </xf>
    <xf numFmtId="0" fontId="12" fillId="2" borderId="65" xfId="0" applyFont="1" applyFill="1" applyBorder="1" applyAlignment="1" applyProtection="1">
      <alignment horizontal="center" vertical="center" wrapText="1"/>
    </xf>
    <xf numFmtId="0" fontId="12" fillId="2" borderId="72" xfId="0" applyFont="1" applyFill="1" applyBorder="1" applyAlignment="1" applyProtection="1">
      <alignment horizontal="center" vertical="center" wrapText="1"/>
    </xf>
    <xf numFmtId="0" fontId="12" fillId="2" borderId="19" xfId="0" applyFont="1" applyFill="1" applyBorder="1" applyAlignment="1" applyProtection="1">
      <alignment horizontal="center" vertical="center" wrapText="1"/>
    </xf>
    <xf numFmtId="0" fontId="12" fillId="2" borderId="53" xfId="0" applyFont="1" applyFill="1" applyBorder="1" applyAlignment="1" applyProtection="1">
      <alignment horizontal="center" vertical="center" wrapText="1"/>
    </xf>
    <xf numFmtId="0" fontId="12" fillId="2" borderId="66" xfId="0" applyFont="1" applyFill="1" applyBorder="1" applyAlignment="1" applyProtection="1">
      <alignment horizontal="center" vertical="center" wrapText="1"/>
    </xf>
    <xf numFmtId="0" fontId="12" fillId="2" borderId="67" xfId="0" applyFont="1" applyFill="1" applyBorder="1" applyAlignment="1" applyProtection="1">
      <alignment horizontal="center" vertical="center" wrapText="1"/>
    </xf>
    <xf numFmtId="0" fontId="12" fillId="2" borderId="32" xfId="0" applyFont="1" applyFill="1" applyBorder="1" applyAlignment="1" applyProtection="1">
      <alignment horizontal="center" vertical="center" wrapText="1"/>
    </xf>
    <xf numFmtId="165" fontId="12" fillId="2" borderId="19" xfId="0" applyNumberFormat="1" applyFont="1" applyFill="1" applyBorder="1" applyAlignment="1" applyProtection="1">
      <alignment horizontal="center" vertical="center" wrapText="1"/>
    </xf>
    <xf numFmtId="0" fontId="12" fillId="2" borderId="57" xfId="0" applyFont="1" applyFill="1" applyBorder="1" applyAlignment="1" applyProtection="1">
      <alignment horizontal="center" vertical="center" wrapText="1"/>
    </xf>
    <xf numFmtId="0" fontId="14" fillId="2" borderId="52" xfId="0" applyFont="1" applyFill="1" applyBorder="1" applyAlignment="1" applyProtection="1">
      <alignment horizontal="center" vertical="center" wrapText="1"/>
    </xf>
    <xf numFmtId="0" fontId="12" fillId="2" borderId="83" xfId="0" applyFont="1" applyFill="1" applyBorder="1" applyAlignment="1" applyProtection="1">
      <alignment horizontal="center" vertical="center" wrapText="1"/>
    </xf>
    <xf numFmtId="0" fontId="14" fillId="2" borderId="72" xfId="0" applyFont="1" applyFill="1" applyBorder="1" applyAlignment="1" applyProtection="1">
      <alignment horizontal="center" vertical="center" wrapText="1"/>
    </xf>
    <xf numFmtId="0" fontId="14" fillId="2" borderId="53" xfId="0" applyFont="1" applyFill="1" applyBorder="1" applyAlignment="1" applyProtection="1">
      <alignment horizontal="center" vertical="center" wrapText="1"/>
    </xf>
    <xf numFmtId="0" fontId="12" fillId="2" borderId="73" xfId="0" applyFont="1" applyFill="1" applyBorder="1" applyAlignment="1" applyProtection="1">
      <alignment horizontal="center" vertical="center" wrapText="1"/>
    </xf>
    <xf numFmtId="166" fontId="12" fillId="2" borderId="19" xfId="0" applyNumberFormat="1" applyFont="1" applyFill="1" applyBorder="1" applyAlignment="1" applyProtection="1">
      <alignment horizontal="center" vertical="center" wrapText="1"/>
    </xf>
    <xf numFmtId="0" fontId="12" fillId="2" borderId="75" xfId="0" applyFont="1" applyFill="1" applyBorder="1" applyAlignment="1" applyProtection="1">
      <alignment horizontal="center" vertical="center" wrapText="1"/>
    </xf>
    <xf numFmtId="0" fontId="12" fillId="2" borderId="74" xfId="0" applyFont="1" applyFill="1" applyBorder="1" applyAlignment="1" applyProtection="1">
      <alignment horizontal="center" vertical="center" wrapText="1"/>
    </xf>
    <xf numFmtId="0" fontId="12" fillId="2" borderId="42" xfId="0" applyFont="1" applyFill="1" applyBorder="1" applyAlignment="1" applyProtection="1">
      <alignment horizontal="center" vertical="center" wrapText="1"/>
    </xf>
    <xf numFmtId="0" fontId="12" fillId="2" borderId="90" xfId="0" applyFont="1" applyFill="1" applyBorder="1" applyAlignment="1" applyProtection="1">
      <alignment horizontal="center" vertical="center" wrapText="1"/>
      <protection locked="0"/>
    </xf>
    <xf numFmtId="0" fontId="0" fillId="0" borderId="40" xfId="0" applyFill="1" applyBorder="1" applyProtection="1">
      <protection locked="0"/>
    </xf>
    <xf numFmtId="0" fontId="12" fillId="2" borderId="37" xfId="0" applyFont="1" applyFill="1" applyBorder="1" applyAlignment="1" applyProtection="1">
      <alignment horizontal="center" vertical="center" wrapText="1"/>
      <protection locked="0"/>
    </xf>
    <xf numFmtId="0" fontId="0" fillId="0" borderId="0" xfId="0" applyFill="1" applyBorder="1" applyProtection="1">
      <protection locked="0"/>
    </xf>
    <xf numFmtId="0" fontId="5" fillId="1" borderId="0" xfId="0" applyFont="1" applyFill="1" applyBorder="1" applyAlignment="1" applyProtection="1">
      <alignment horizontal="left" vertical="center" wrapText="1"/>
    </xf>
    <xf numFmtId="0" fontId="13" fillId="1" borderId="0" xfId="0" applyFont="1" applyFill="1" applyBorder="1" applyAlignment="1" applyProtection="1">
      <alignment horizontal="center" vertical="center" wrapText="1"/>
    </xf>
    <xf numFmtId="0" fontId="13" fillId="1" borderId="0" xfId="0" applyFont="1" applyFill="1" applyProtection="1"/>
    <xf numFmtId="0" fontId="7" fillId="0" borderId="6" xfId="0" applyFont="1" applyFill="1" applyBorder="1" applyAlignment="1" applyProtection="1">
      <alignment horizontal="center" vertical="center" wrapText="1"/>
      <protection locked="0"/>
    </xf>
    <xf numFmtId="0" fontId="7" fillId="0" borderId="13" xfId="0" applyFont="1" applyFill="1" applyBorder="1" applyAlignment="1" applyProtection="1">
      <alignment horizontal="center" vertical="center" wrapText="1"/>
      <protection locked="0"/>
    </xf>
    <xf numFmtId="0" fontId="0" fillId="0" borderId="0" xfId="0" applyAlignment="1">
      <alignment wrapText="1"/>
    </xf>
    <xf numFmtId="0" fontId="0" fillId="0" borderId="0" xfId="0" applyAlignment="1">
      <alignment vertical="top" wrapText="1"/>
    </xf>
    <xf numFmtId="0" fontId="0" fillId="0" borderId="0" xfId="0" applyAlignment="1">
      <alignment vertical="top"/>
    </xf>
  </cellXfs>
  <cellStyles count="6">
    <cellStyle name="Lien hypertexte 2" xfId="3" xr:uid="{00000000-0005-0000-0000-000001000000}"/>
    <cellStyle name="Milliers" xfId="1" builtinId="3"/>
    <cellStyle name="Monétaire" xfId="5" builtinId="4"/>
    <cellStyle name="Monétaire 2" xfId="4" xr:uid="{00000000-0005-0000-0000-000003000000}"/>
    <cellStyle name="Normal" xfId="0" builtinId="0"/>
    <cellStyle name="Normal 2" xfId="2" xr:uid="{00000000-0005-0000-0000-000005000000}"/>
  </cellStyles>
  <dxfs count="0"/>
  <tableStyles count="0" defaultTableStyle="TableStyleMedium2" defaultPivotStyle="PivotStyleLight16"/>
  <colors>
    <mruColors>
      <color rgb="FF000080"/>
      <color rgb="FFE2F2F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304800</xdr:colOff>
          <xdr:row>7</xdr:row>
          <xdr:rowOff>66675</xdr:rowOff>
        </xdr:from>
        <xdr:to>
          <xdr:col>2</xdr:col>
          <xdr:colOff>790575</xdr:colOff>
          <xdr:row>7</xdr:row>
          <xdr:rowOff>381000</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1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304800</xdr:colOff>
          <xdr:row>9</xdr:row>
          <xdr:rowOff>66675</xdr:rowOff>
        </xdr:from>
        <xdr:to>
          <xdr:col>2</xdr:col>
          <xdr:colOff>790575</xdr:colOff>
          <xdr:row>9</xdr:row>
          <xdr:rowOff>381000</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1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304800</xdr:colOff>
          <xdr:row>10</xdr:row>
          <xdr:rowOff>57150</xdr:rowOff>
        </xdr:from>
        <xdr:to>
          <xdr:col>2</xdr:col>
          <xdr:colOff>790575</xdr:colOff>
          <xdr:row>10</xdr:row>
          <xdr:rowOff>371475</xdr:rowOff>
        </xdr:to>
        <xdr:sp macro="" textlink="">
          <xdr:nvSpPr>
            <xdr:cNvPr id="3076" name="Check Box 4" hidden="1">
              <a:extLst>
                <a:ext uri="{63B3BB69-23CF-44E3-9099-C40C66FF867C}">
                  <a14:compatExt spid="_x0000_s3076"/>
                </a:ext>
                <a:ext uri="{FF2B5EF4-FFF2-40B4-BE49-F238E27FC236}">
                  <a16:creationId xmlns:a16="http://schemas.microsoft.com/office/drawing/2014/main" id="{00000000-0008-0000-0100-00000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304800</xdr:colOff>
          <xdr:row>11</xdr:row>
          <xdr:rowOff>38100</xdr:rowOff>
        </xdr:from>
        <xdr:to>
          <xdr:col>2</xdr:col>
          <xdr:colOff>790575</xdr:colOff>
          <xdr:row>11</xdr:row>
          <xdr:rowOff>352425</xdr:rowOff>
        </xdr:to>
        <xdr:sp macro="" textlink="">
          <xdr:nvSpPr>
            <xdr:cNvPr id="3077" name="Check Box 5" hidden="1">
              <a:extLst>
                <a:ext uri="{63B3BB69-23CF-44E3-9099-C40C66FF867C}">
                  <a14:compatExt spid="_x0000_s3077"/>
                </a:ext>
                <a:ext uri="{FF2B5EF4-FFF2-40B4-BE49-F238E27FC236}">
                  <a16:creationId xmlns:a16="http://schemas.microsoft.com/office/drawing/2014/main" id="{00000000-0008-0000-01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304800</xdr:colOff>
          <xdr:row>12</xdr:row>
          <xdr:rowOff>66675</xdr:rowOff>
        </xdr:from>
        <xdr:to>
          <xdr:col>2</xdr:col>
          <xdr:colOff>790575</xdr:colOff>
          <xdr:row>12</xdr:row>
          <xdr:rowOff>381000</xdr:rowOff>
        </xdr:to>
        <xdr:sp macro="" textlink="">
          <xdr:nvSpPr>
            <xdr:cNvPr id="3078" name="Check Box 6" hidden="1">
              <a:extLst>
                <a:ext uri="{63B3BB69-23CF-44E3-9099-C40C66FF867C}">
                  <a14:compatExt spid="_x0000_s3078"/>
                </a:ext>
                <a:ext uri="{FF2B5EF4-FFF2-40B4-BE49-F238E27FC236}">
                  <a16:creationId xmlns:a16="http://schemas.microsoft.com/office/drawing/2014/main" id="{00000000-0008-0000-0100-00000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304800</xdr:colOff>
          <xdr:row>14</xdr:row>
          <xdr:rowOff>76200</xdr:rowOff>
        </xdr:from>
        <xdr:to>
          <xdr:col>2</xdr:col>
          <xdr:colOff>790575</xdr:colOff>
          <xdr:row>14</xdr:row>
          <xdr:rowOff>390525</xdr:rowOff>
        </xdr:to>
        <xdr:sp macro="" textlink="">
          <xdr:nvSpPr>
            <xdr:cNvPr id="3080" name="Check Box 8" hidden="1">
              <a:extLst>
                <a:ext uri="{63B3BB69-23CF-44E3-9099-C40C66FF867C}">
                  <a14:compatExt spid="_x0000_s3080"/>
                </a:ext>
                <a:ext uri="{FF2B5EF4-FFF2-40B4-BE49-F238E27FC236}">
                  <a16:creationId xmlns:a16="http://schemas.microsoft.com/office/drawing/2014/main" id="{00000000-0008-0000-0100-00000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304800</xdr:colOff>
          <xdr:row>6</xdr:row>
          <xdr:rowOff>66675</xdr:rowOff>
        </xdr:from>
        <xdr:to>
          <xdr:col>2</xdr:col>
          <xdr:colOff>790575</xdr:colOff>
          <xdr:row>6</xdr:row>
          <xdr:rowOff>381000</xdr:rowOff>
        </xdr:to>
        <xdr:sp macro="" textlink="">
          <xdr:nvSpPr>
            <xdr:cNvPr id="3081" name="Check Box 9" hidden="1">
              <a:extLst>
                <a:ext uri="{63B3BB69-23CF-44E3-9099-C40C66FF867C}">
                  <a14:compatExt spid="_x0000_s3081"/>
                </a:ext>
                <a:ext uri="{FF2B5EF4-FFF2-40B4-BE49-F238E27FC236}">
                  <a16:creationId xmlns:a16="http://schemas.microsoft.com/office/drawing/2014/main" id="{00000000-0008-0000-0100-00000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4</xdr:col>
      <xdr:colOff>2209800</xdr:colOff>
      <xdr:row>0</xdr:row>
      <xdr:rowOff>300849</xdr:rowOff>
    </xdr:from>
    <xdr:to>
      <xdr:col>8</xdr:col>
      <xdr:colOff>771525</xdr:colOff>
      <xdr:row>0</xdr:row>
      <xdr:rowOff>1367092</xdr:rowOff>
    </xdr:to>
    <xdr:pic>
      <xdr:nvPicPr>
        <xdr:cNvPr id="3" name="Imag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724650" y="300849"/>
          <a:ext cx="5095875" cy="1066243"/>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2</xdr:col>
          <xdr:colOff>304800</xdr:colOff>
          <xdr:row>8</xdr:row>
          <xdr:rowOff>66675</xdr:rowOff>
        </xdr:from>
        <xdr:to>
          <xdr:col>2</xdr:col>
          <xdr:colOff>790575</xdr:colOff>
          <xdr:row>8</xdr:row>
          <xdr:rowOff>381000</xdr:rowOff>
        </xdr:to>
        <xdr:sp macro="" textlink="">
          <xdr:nvSpPr>
            <xdr:cNvPr id="3084" name="Check Box 12" hidden="1">
              <a:extLst>
                <a:ext uri="{63B3BB69-23CF-44E3-9099-C40C66FF867C}">
                  <a14:compatExt spid="_x0000_s3084"/>
                </a:ext>
                <a:ext uri="{FF2B5EF4-FFF2-40B4-BE49-F238E27FC236}">
                  <a16:creationId xmlns:a16="http://schemas.microsoft.com/office/drawing/2014/main" id="{00000000-0008-0000-0100-00000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304800</xdr:colOff>
          <xdr:row>13</xdr:row>
          <xdr:rowOff>76200</xdr:rowOff>
        </xdr:from>
        <xdr:to>
          <xdr:col>2</xdr:col>
          <xdr:colOff>790575</xdr:colOff>
          <xdr:row>13</xdr:row>
          <xdr:rowOff>390525</xdr:rowOff>
        </xdr:to>
        <xdr:sp macro="" textlink="">
          <xdr:nvSpPr>
            <xdr:cNvPr id="3085" name="Check Box 13" hidden="1">
              <a:extLst>
                <a:ext uri="{63B3BB69-23CF-44E3-9099-C40C66FF867C}">
                  <a14:compatExt spid="_x0000_s3085"/>
                </a:ext>
                <a:ext uri="{FF2B5EF4-FFF2-40B4-BE49-F238E27FC236}">
                  <a16:creationId xmlns:a16="http://schemas.microsoft.com/office/drawing/2014/main" id="{00000000-0008-0000-0100-00000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304800</xdr:colOff>
          <xdr:row>15</xdr:row>
          <xdr:rowOff>76200</xdr:rowOff>
        </xdr:from>
        <xdr:to>
          <xdr:col>2</xdr:col>
          <xdr:colOff>790575</xdr:colOff>
          <xdr:row>15</xdr:row>
          <xdr:rowOff>390525</xdr:rowOff>
        </xdr:to>
        <xdr:sp macro="" textlink="">
          <xdr:nvSpPr>
            <xdr:cNvPr id="3086" name="Check Box 14" hidden="1">
              <a:extLst>
                <a:ext uri="{63B3BB69-23CF-44E3-9099-C40C66FF867C}">
                  <a14:compatExt spid="_x0000_s3086"/>
                </a:ext>
                <a:ext uri="{FF2B5EF4-FFF2-40B4-BE49-F238E27FC236}">
                  <a16:creationId xmlns:a16="http://schemas.microsoft.com/office/drawing/2014/main" id="{00000000-0008-0000-0100-00000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304800</xdr:colOff>
          <xdr:row>16</xdr:row>
          <xdr:rowOff>76200</xdr:rowOff>
        </xdr:from>
        <xdr:to>
          <xdr:col>2</xdr:col>
          <xdr:colOff>790575</xdr:colOff>
          <xdr:row>16</xdr:row>
          <xdr:rowOff>390525</xdr:rowOff>
        </xdr:to>
        <xdr:sp macro="" textlink="">
          <xdr:nvSpPr>
            <xdr:cNvPr id="3087" name="Check Box 15" hidden="1">
              <a:extLst>
                <a:ext uri="{63B3BB69-23CF-44E3-9099-C40C66FF867C}">
                  <a14:compatExt spid="_x0000_s3087"/>
                </a:ext>
                <a:ext uri="{FF2B5EF4-FFF2-40B4-BE49-F238E27FC236}">
                  <a16:creationId xmlns:a16="http://schemas.microsoft.com/office/drawing/2014/main" id="{00000000-0008-0000-0100-00000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304800</xdr:colOff>
          <xdr:row>21</xdr:row>
          <xdr:rowOff>76200</xdr:rowOff>
        </xdr:from>
        <xdr:to>
          <xdr:col>3</xdr:col>
          <xdr:colOff>790575</xdr:colOff>
          <xdr:row>21</xdr:row>
          <xdr:rowOff>390525</xdr:rowOff>
        </xdr:to>
        <xdr:sp macro="" textlink="">
          <xdr:nvSpPr>
            <xdr:cNvPr id="3088" name="Check Box 16" hidden="1">
              <a:extLst>
                <a:ext uri="{63B3BB69-23CF-44E3-9099-C40C66FF867C}">
                  <a14:compatExt spid="_x0000_s3088"/>
                </a:ext>
                <a:ext uri="{FF2B5EF4-FFF2-40B4-BE49-F238E27FC236}">
                  <a16:creationId xmlns:a16="http://schemas.microsoft.com/office/drawing/2014/main" id="{1B41C08D-5C5C-4B6A-8738-65B4DAE4677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304800</xdr:colOff>
          <xdr:row>21</xdr:row>
          <xdr:rowOff>76200</xdr:rowOff>
        </xdr:from>
        <xdr:to>
          <xdr:col>6</xdr:col>
          <xdr:colOff>790575</xdr:colOff>
          <xdr:row>21</xdr:row>
          <xdr:rowOff>390525</xdr:rowOff>
        </xdr:to>
        <xdr:sp macro="" textlink="">
          <xdr:nvSpPr>
            <xdr:cNvPr id="3089" name="Check Box 17" hidden="1">
              <a:extLst>
                <a:ext uri="{63B3BB69-23CF-44E3-9099-C40C66FF867C}">
                  <a14:compatExt spid="_x0000_s3089"/>
                </a:ext>
                <a:ext uri="{FF2B5EF4-FFF2-40B4-BE49-F238E27FC236}">
                  <a16:creationId xmlns:a16="http://schemas.microsoft.com/office/drawing/2014/main" id="{A33320EE-9E5E-449C-B032-303B011E06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559FA5-B8C2-4962-9A90-F0C1FD70FD46}">
  <sheetPr>
    <tabColor rgb="FFFF0000"/>
  </sheetPr>
  <dimension ref="A2:A5"/>
  <sheetViews>
    <sheetView workbookViewId="0">
      <selection activeCell="A15" sqref="A15"/>
    </sheetView>
  </sheetViews>
  <sheetFormatPr baseColWidth="10" defaultRowHeight="15"/>
  <cols>
    <col min="1" max="1" width="113.85546875" customWidth="1"/>
  </cols>
  <sheetData>
    <row r="2" spans="1:1" ht="90" customHeight="1">
      <c r="A2" s="286" t="s">
        <v>708</v>
      </c>
    </row>
    <row r="3" spans="1:1">
      <c r="A3" s="288" t="s">
        <v>709</v>
      </c>
    </row>
    <row r="4" spans="1:1">
      <c r="A4" t="s">
        <v>710</v>
      </c>
    </row>
    <row r="5" spans="1:1" ht="45">
      <c r="A5" s="287" t="s">
        <v>711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pageSetUpPr fitToPage="1"/>
  </sheetPr>
  <dimension ref="A1:J33"/>
  <sheetViews>
    <sheetView topLeftCell="A13" zoomScaleNormal="100" workbookViewId="0">
      <selection activeCell="B29" sqref="B29"/>
    </sheetView>
  </sheetViews>
  <sheetFormatPr baseColWidth="10" defaultColWidth="11.42578125" defaultRowHeight="15"/>
  <cols>
    <col min="1" max="1" width="23.28515625" style="7" customWidth="1"/>
    <col min="2" max="2" width="14.42578125" style="7" customWidth="1"/>
    <col min="3" max="3" width="14.140625" style="7" customWidth="1"/>
    <col min="4" max="4" width="17.7109375" style="7" customWidth="1"/>
    <col min="5" max="5" width="50" style="7" customWidth="1"/>
    <col min="6" max="9" width="16" style="7" customWidth="1"/>
    <col min="10" max="10" width="13.7109375" style="7" customWidth="1"/>
    <col min="11" max="16384" width="11.42578125" style="7"/>
  </cols>
  <sheetData>
    <row r="1" spans="1:10" ht="129" customHeight="1" thickTop="1" thickBot="1">
      <c r="A1" s="206" t="s">
        <v>682</v>
      </c>
      <c r="B1" s="207"/>
      <c r="C1" s="207"/>
      <c r="D1" s="207"/>
      <c r="E1" s="207"/>
      <c r="F1" s="31"/>
      <c r="G1" s="31"/>
      <c r="H1" s="31"/>
      <c r="I1" s="31"/>
      <c r="J1" s="32"/>
    </row>
    <row r="2" spans="1:10" ht="16.5" thickTop="1" thickBot="1">
      <c r="A2" s="152" t="s">
        <v>680</v>
      </c>
      <c r="B2" s="152"/>
      <c r="C2" s="152"/>
      <c r="D2" s="152"/>
      <c r="E2" s="152"/>
      <c r="F2" s="153"/>
      <c r="G2" s="153"/>
      <c r="H2" s="153"/>
      <c r="I2" s="153"/>
      <c r="J2" s="153"/>
    </row>
    <row r="3" spans="1:10" ht="31.5" customHeight="1" thickTop="1" thickBot="1">
      <c r="A3" s="179" t="s">
        <v>683</v>
      </c>
      <c r="B3" s="180"/>
      <c r="C3" s="13" t="s">
        <v>665</v>
      </c>
      <c r="D3" s="173" t="s">
        <v>659</v>
      </c>
      <c r="E3" s="174"/>
      <c r="F3" s="174"/>
      <c r="G3" s="174"/>
      <c r="H3" s="174"/>
      <c r="I3" s="174"/>
      <c r="J3" s="175"/>
    </row>
    <row r="4" spans="1:10" ht="31.5" customHeight="1">
      <c r="A4" s="181"/>
      <c r="B4" s="182"/>
      <c r="C4" s="190" t="s">
        <v>684</v>
      </c>
      <c r="D4" s="176" t="s">
        <v>681</v>
      </c>
      <c r="E4" s="177"/>
      <c r="F4" s="177"/>
      <c r="G4" s="177"/>
      <c r="H4" s="177"/>
      <c r="I4" s="177"/>
      <c r="J4" s="178"/>
    </row>
    <row r="5" spans="1:10" ht="22.5" customHeight="1" thickBot="1">
      <c r="A5" s="183"/>
      <c r="B5" s="184"/>
      <c r="C5" s="191"/>
      <c r="D5" s="187" t="s">
        <v>660</v>
      </c>
      <c r="E5" s="188"/>
      <c r="F5" s="188"/>
      <c r="G5" s="188"/>
      <c r="H5" s="188"/>
      <c r="I5" s="188"/>
      <c r="J5" s="189"/>
    </row>
    <row r="6" spans="1:10" ht="15.75" thickBot="1">
      <c r="A6" s="12"/>
      <c r="B6" s="12"/>
      <c r="C6" s="12"/>
      <c r="D6" s="12"/>
      <c r="E6" s="12"/>
      <c r="F6" s="12"/>
      <c r="G6" s="12"/>
      <c r="H6" s="12"/>
      <c r="I6" s="12"/>
      <c r="J6" s="12"/>
    </row>
    <row r="7" spans="1:10" ht="34.5" customHeight="1" thickTop="1">
      <c r="A7" s="197" t="s">
        <v>2</v>
      </c>
      <c r="B7" s="154"/>
      <c r="C7" s="14"/>
      <c r="D7" s="161" t="s">
        <v>661</v>
      </c>
      <c r="E7" s="162"/>
      <c r="F7" s="162"/>
      <c r="G7" s="162"/>
      <c r="H7" s="162"/>
      <c r="I7" s="162"/>
      <c r="J7" s="163"/>
    </row>
    <row r="8" spans="1:10" ht="34.5" customHeight="1">
      <c r="A8" s="198"/>
      <c r="B8" s="199"/>
      <c r="C8" s="15"/>
      <c r="D8" s="164" t="s">
        <v>663</v>
      </c>
      <c r="E8" s="165"/>
      <c r="F8" s="165"/>
      <c r="G8" s="165"/>
      <c r="H8" s="165"/>
      <c r="I8" s="165"/>
      <c r="J8" s="166"/>
    </row>
    <row r="9" spans="1:10" ht="34.5" customHeight="1">
      <c r="A9" s="198"/>
      <c r="B9" s="199"/>
      <c r="C9" s="15"/>
      <c r="D9" s="164" t="s">
        <v>685</v>
      </c>
      <c r="E9" s="165"/>
      <c r="F9" s="23"/>
      <c r="G9" s="23"/>
      <c r="H9" s="23"/>
      <c r="I9" s="119"/>
      <c r="J9" s="24"/>
    </row>
    <row r="10" spans="1:10" ht="34.5" customHeight="1">
      <c r="A10" s="198"/>
      <c r="B10" s="199"/>
      <c r="C10" s="15"/>
      <c r="D10" s="164" t="s">
        <v>689</v>
      </c>
      <c r="E10" s="165"/>
      <c r="F10" s="165"/>
      <c r="G10" s="165"/>
      <c r="H10" s="165"/>
      <c r="I10" s="165"/>
      <c r="J10" s="166"/>
    </row>
    <row r="11" spans="1:10" ht="34.5" customHeight="1">
      <c r="A11" s="198"/>
      <c r="B11" s="199"/>
      <c r="C11" s="15"/>
      <c r="D11" s="164" t="s">
        <v>664</v>
      </c>
      <c r="E11" s="165"/>
      <c r="F11" s="165"/>
      <c r="G11" s="165"/>
      <c r="H11" s="165"/>
      <c r="I11" s="165"/>
      <c r="J11" s="166"/>
    </row>
    <row r="12" spans="1:10" ht="34.5" customHeight="1">
      <c r="A12" s="198"/>
      <c r="B12" s="199"/>
      <c r="C12" s="16"/>
      <c r="D12" s="164" t="s">
        <v>662</v>
      </c>
      <c r="E12" s="165"/>
      <c r="F12" s="165"/>
      <c r="G12" s="165"/>
      <c r="H12" s="165"/>
      <c r="I12" s="165"/>
      <c r="J12" s="166"/>
    </row>
    <row r="13" spans="1:10" ht="34.5" customHeight="1">
      <c r="A13" s="198"/>
      <c r="B13" s="199"/>
      <c r="C13" s="15"/>
      <c r="D13" s="164" t="s">
        <v>686</v>
      </c>
      <c r="E13" s="165"/>
      <c r="F13" s="165"/>
      <c r="G13" s="165"/>
      <c r="H13" s="165"/>
      <c r="I13" s="165"/>
      <c r="J13" s="166"/>
    </row>
    <row r="14" spans="1:10" ht="34.5" customHeight="1">
      <c r="A14" s="198"/>
      <c r="B14" s="199"/>
      <c r="C14" s="15"/>
      <c r="D14" s="164" t="s">
        <v>688</v>
      </c>
      <c r="E14" s="165"/>
      <c r="F14" s="165"/>
      <c r="G14" s="165"/>
      <c r="H14" s="165"/>
      <c r="I14" s="165"/>
      <c r="J14" s="166"/>
    </row>
    <row r="15" spans="1:10" ht="34.5" customHeight="1" thickBot="1">
      <c r="A15" s="200"/>
      <c r="B15" s="201"/>
      <c r="C15" s="17"/>
      <c r="D15" s="167" t="s">
        <v>687</v>
      </c>
      <c r="E15" s="168"/>
      <c r="F15" s="168"/>
      <c r="G15" s="168"/>
      <c r="H15" s="168"/>
      <c r="I15" s="168"/>
      <c r="J15" s="169"/>
    </row>
    <row r="16" spans="1:10" ht="34.5" customHeight="1" thickTop="1" thickBot="1">
      <c r="A16" s="192" t="s">
        <v>690</v>
      </c>
      <c r="B16" s="193"/>
      <c r="C16" s="278"/>
      <c r="D16" s="167" t="s">
        <v>691</v>
      </c>
      <c r="E16" s="168"/>
      <c r="F16" s="168"/>
      <c r="G16" s="168"/>
      <c r="H16" s="168"/>
      <c r="I16" s="168"/>
      <c r="J16" s="169"/>
    </row>
    <row r="17" spans="1:10" ht="34.5" customHeight="1" thickTop="1" thickBot="1">
      <c r="A17" s="279"/>
      <c r="B17" s="280"/>
      <c r="C17" s="278"/>
      <c r="D17" s="167" t="s">
        <v>692</v>
      </c>
      <c r="E17" s="168"/>
      <c r="F17" s="168"/>
      <c r="G17" s="168"/>
      <c r="H17" s="168"/>
      <c r="I17" s="168"/>
      <c r="J17" s="169"/>
    </row>
    <row r="18" spans="1:10" ht="16.5" thickTop="1" thickBot="1">
      <c r="A18" s="12"/>
      <c r="B18" s="12"/>
      <c r="C18" s="12"/>
      <c r="D18" s="12"/>
      <c r="E18" s="12"/>
      <c r="F18" s="12"/>
      <c r="G18" s="12"/>
      <c r="H18" s="12"/>
      <c r="I18" s="12"/>
      <c r="J18" s="12"/>
    </row>
    <row r="19" spans="1:10" ht="33" customHeight="1" thickBot="1">
      <c r="A19" s="21" t="s">
        <v>90</v>
      </c>
      <c r="B19" s="22"/>
      <c r="C19" s="22"/>
      <c r="D19" s="22"/>
      <c r="E19" s="22"/>
      <c r="F19" s="22"/>
      <c r="G19" s="22"/>
      <c r="H19" s="22"/>
      <c r="I19" s="22"/>
      <c r="J19" s="281"/>
    </row>
    <row r="20" spans="1:10" ht="32.25" customHeight="1">
      <c r="A20" s="185" t="s">
        <v>0</v>
      </c>
      <c r="B20" s="186"/>
      <c r="C20" s="203" t="s">
        <v>706</v>
      </c>
      <c r="D20" s="204"/>
      <c r="E20" s="204"/>
      <c r="F20" s="204"/>
      <c r="G20" s="204"/>
      <c r="H20" s="204"/>
      <c r="I20" s="204"/>
      <c r="J20" s="205"/>
    </row>
    <row r="21" spans="1:10" s="8" customFormat="1" ht="32.25" customHeight="1" thickBot="1">
      <c r="A21" s="170" t="s">
        <v>94</v>
      </c>
      <c r="B21" s="171"/>
      <c r="C21" s="194" t="s">
        <v>707</v>
      </c>
      <c r="D21" s="194"/>
      <c r="E21" s="194"/>
      <c r="F21" s="194"/>
      <c r="G21" s="194"/>
      <c r="H21" s="194"/>
      <c r="I21" s="195"/>
      <c r="J21" s="196"/>
    </row>
    <row r="22" spans="1:10" s="8" customFormat="1" ht="32.25" customHeight="1" thickTop="1">
      <c r="A22" s="283" t="s">
        <v>703</v>
      </c>
      <c r="B22" s="283"/>
      <c r="C22" s="285" t="s">
        <v>704</v>
      </c>
      <c r="D22" s="285"/>
      <c r="E22" s="284" t="s">
        <v>712</v>
      </c>
      <c r="F22" s="285" t="s">
        <v>705</v>
      </c>
      <c r="G22" s="285"/>
      <c r="H22" s="282"/>
      <c r="I22" s="282"/>
      <c r="J22" s="282"/>
    </row>
    <row r="23" spans="1:10" ht="15.75" thickBot="1">
      <c r="A23" s="12"/>
      <c r="B23" s="12"/>
      <c r="C23" s="12"/>
      <c r="D23" s="12"/>
      <c r="E23" s="12"/>
      <c r="F23" s="12"/>
      <c r="G23" s="12"/>
      <c r="H23" s="12"/>
      <c r="I23" s="12"/>
      <c r="J23" s="12"/>
    </row>
    <row r="24" spans="1:10" ht="15.75" thickTop="1">
      <c r="A24" s="159"/>
      <c r="B24" s="157" t="s">
        <v>91</v>
      </c>
      <c r="C24" s="157" t="s">
        <v>92</v>
      </c>
      <c r="D24" s="157"/>
      <c r="E24" s="157"/>
      <c r="F24" s="154" t="s">
        <v>677</v>
      </c>
      <c r="G24" s="154"/>
      <c r="H24" s="154"/>
      <c r="I24" s="155"/>
      <c r="J24" s="156"/>
    </row>
    <row r="25" spans="1:10" ht="30">
      <c r="A25" s="160"/>
      <c r="B25" s="158"/>
      <c r="C25" s="158"/>
      <c r="D25" s="158"/>
      <c r="E25" s="158"/>
      <c r="F25" s="15" t="s">
        <v>666</v>
      </c>
      <c r="G25" s="15">
        <v>2025</v>
      </c>
      <c r="H25" s="15">
        <v>2026</v>
      </c>
      <c r="I25" s="16" t="s">
        <v>693</v>
      </c>
      <c r="J25" s="18" t="s">
        <v>93</v>
      </c>
    </row>
    <row r="26" spans="1:10" ht="36.75" customHeight="1">
      <c r="A26" s="160" t="s">
        <v>713</v>
      </c>
      <c r="B26" s="19">
        <v>1</v>
      </c>
      <c r="C26" s="172" t="s">
        <v>672</v>
      </c>
      <c r="D26" s="172"/>
      <c r="E26" s="172"/>
      <c r="F26" s="9"/>
      <c r="G26" s="9"/>
      <c r="H26" s="9"/>
      <c r="I26" s="9"/>
      <c r="J26" s="10"/>
    </row>
    <row r="27" spans="1:10" ht="36.75" customHeight="1">
      <c r="A27" s="160"/>
      <c r="B27" s="19">
        <v>2</v>
      </c>
      <c r="C27" s="172" t="s">
        <v>673</v>
      </c>
      <c r="D27" s="172"/>
      <c r="E27" s="172"/>
      <c r="F27" s="9"/>
      <c r="G27" s="9"/>
      <c r="H27" s="9"/>
      <c r="I27" s="9"/>
      <c r="J27" s="10"/>
    </row>
    <row r="28" spans="1:10" ht="36.75" customHeight="1">
      <c r="A28" s="160"/>
      <c r="B28" s="19">
        <v>3</v>
      </c>
      <c r="C28" s="172" t="s">
        <v>674</v>
      </c>
      <c r="D28" s="172"/>
      <c r="E28" s="172"/>
      <c r="F28" s="9"/>
      <c r="G28" s="9"/>
      <c r="H28" s="9"/>
      <c r="I28" s="9"/>
      <c r="J28" s="10"/>
    </row>
    <row r="29" spans="1:10" ht="36.75" customHeight="1">
      <c r="A29" s="160"/>
      <c r="B29" s="19">
        <v>4</v>
      </c>
      <c r="C29" s="172" t="s">
        <v>675</v>
      </c>
      <c r="D29" s="172"/>
      <c r="E29" s="172"/>
      <c r="F29" s="9"/>
      <c r="G29" s="9"/>
      <c r="H29" s="9"/>
      <c r="I29" s="9"/>
      <c r="J29" s="10"/>
    </row>
    <row r="30" spans="1:10" ht="36.75" customHeight="1" thickBot="1">
      <c r="A30" s="170"/>
      <c r="B30" s="20">
        <v>5</v>
      </c>
      <c r="C30" s="202" t="s">
        <v>676</v>
      </c>
      <c r="D30" s="202"/>
      <c r="E30" s="202"/>
      <c r="F30" s="9"/>
      <c r="G30" s="9"/>
      <c r="H30" s="9"/>
      <c r="I30" s="9"/>
      <c r="J30" s="10"/>
    </row>
    <row r="31" spans="1:10" ht="15.75" thickTop="1">
      <c r="A31" s="11"/>
      <c r="B31" s="11"/>
      <c r="C31" s="11"/>
      <c r="D31" s="11"/>
      <c r="E31" s="11"/>
      <c r="F31" s="116">
        <f>SUM(F26:F30)</f>
        <v>0</v>
      </c>
      <c r="G31" s="116">
        <f t="shared" ref="G31:J31" si="0">SUM(G26:G30)</f>
        <v>0</v>
      </c>
      <c r="H31" s="116">
        <f t="shared" si="0"/>
        <v>0</v>
      </c>
      <c r="I31" s="116">
        <f t="shared" si="0"/>
        <v>0</v>
      </c>
      <c r="J31" s="116">
        <f t="shared" si="0"/>
        <v>0</v>
      </c>
    </row>
    <row r="32" spans="1:10">
      <c r="A32" s="11"/>
      <c r="B32" s="11"/>
      <c r="C32" s="11"/>
      <c r="D32" s="11"/>
      <c r="E32" s="11"/>
      <c r="G32" s="11"/>
      <c r="H32" s="11"/>
      <c r="I32" s="11"/>
      <c r="J32" s="11"/>
    </row>
    <row r="33" spans="1:10">
      <c r="A33" s="11"/>
      <c r="B33" s="11"/>
      <c r="C33" s="11"/>
      <c r="D33" s="11"/>
      <c r="E33" s="11"/>
      <c r="F33" s="11"/>
      <c r="G33" s="11"/>
      <c r="H33" s="11"/>
      <c r="I33" s="11"/>
      <c r="J33" s="11"/>
    </row>
  </sheetData>
  <sheetProtection formatCells="0" formatColumns="0" formatRows="0" selectLockedCells="1"/>
  <mergeCells count="34">
    <mergeCell ref="A1:E1"/>
    <mergeCell ref="A22:B22"/>
    <mergeCell ref="D3:J3"/>
    <mergeCell ref="D4:J4"/>
    <mergeCell ref="A3:B5"/>
    <mergeCell ref="A20:B20"/>
    <mergeCell ref="D5:J5"/>
    <mergeCell ref="D12:J12"/>
    <mergeCell ref="D8:J8"/>
    <mergeCell ref="D10:J10"/>
    <mergeCell ref="C4:C5"/>
    <mergeCell ref="D13:J13"/>
    <mergeCell ref="D14:J14"/>
    <mergeCell ref="A16:B17"/>
    <mergeCell ref="A7:B15"/>
    <mergeCell ref="D15:J15"/>
    <mergeCell ref="D17:J17"/>
    <mergeCell ref="D9:E9"/>
    <mergeCell ref="C26:E26"/>
    <mergeCell ref="C27:E27"/>
    <mergeCell ref="C28:E28"/>
    <mergeCell ref="C29:E29"/>
    <mergeCell ref="A26:A30"/>
    <mergeCell ref="C30:E30"/>
    <mergeCell ref="F24:J24"/>
    <mergeCell ref="C24:E25"/>
    <mergeCell ref="B24:B25"/>
    <mergeCell ref="A24:A25"/>
    <mergeCell ref="D7:J7"/>
    <mergeCell ref="D11:J11"/>
    <mergeCell ref="D16:J16"/>
    <mergeCell ref="A21:B21"/>
    <mergeCell ref="C21:J21"/>
    <mergeCell ref="C20:J20"/>
  </mergeCells>
  <dataValidations count="1">
    <dataValidation allowBlank="1" showInputMessage="1" showErrorMessage="1" promptTitle="Si oui, remplir obligatoirement" prompt="Si vous avez actuellement une convention en cours avec le Département de Vaucluse pour une autre action alors merci de mentionner ici la date de signature de la convention et sa date de fin (article 2 : durée de la convention). Si non, cochez non" sqref="E22" xr:uid="{FCD46F05-A51D-48C0-9121-D8943473A514}"/>
  </dataValidations>
  <printOptions horizontalCentered="1" verticalCentered="1"/>
  <pageMargins left="0.31496062992126" right="0.31496062992126" top="0.40500000000000003" bottom="0.35433070866141703" header="1.6875000000000001E-2" footer="0.31496062992126"/>
  <pageSetup paperSize="9" scale="49" orientation="portrait" cellComments="atEnd" r:id="rId1"/>
  <headerFooter>
    <oddHeader>&amp;LConférence des Financeurs de la Prévention de la Perte d'Autonomie
APPEL A PROJETS - Année 2024&amp;RDépartement de Vaucluse</oddHeader>
    <oddFooter>&amp;RPages : &amp;P/&amp;N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074" r:id="rId4" name="Check Box 2">
              <controlPr defaultSize="0" autoFill="0" autoLine="0" autoPict="0">
                <anchor moveWithCells="1">
                  <from>
                    <xdr:col>2</xdr:col>
                    <xdr:colOff>304800</xdr:colOff>
                    <xdr:row>7</xdr:row>
                    <xdr:rowOff>66675</xdr:rowOff>
                  </from>
                  <to>
                    <xdr:col>2</xdr:col>
                    <xdr:colOff>790575</xdr:colOff>
                    <xdr:row>7</xdr:row>
                    <xdr:rowOff>381000</xdr:rowOff>
                  </to>
                </anchor>
              </controlPr>
            </control>
          </mc:Choice>
        </mc:AlternateContent>
        <mc:AlternateContent xmlns:mc="http://schemas.openxmlformats.org/markup-compatibility/2006">
          <mc:Choice Requires="x14">
            <control shapeId="3075" r:id="rId5" name="Check Box 3">
              <controlPr defaultSize="0" autoFill="0" autoLine="0" autoPict="0">
                <anchor moveWithCells="1">
                  <from>
                    <xdr:col>2</xdr:col>
                    <xdr:colOff>304800</xdr:colOff>
                    <xdr:row>9</xdr:row>
                    <xdr:rowOff>66675</xdr:rowOff>
                  </from>
                  <to>
                    <xdr:col>2</xdr:col>
                    <xdr:colOff>790575</xdr:colOff>
                    <xdr:row>9</xdr:row>
                    <xdr:rowOff>381000</xdr:rowOff>
                  </to>
                </anchor>
              </controlPr>
            </control>
          </mc:Choice>
        </mc:AlternateContent>
        <mc:AlternateContent xmlns:mc="http://schemas.openxmlformats.org/markup-compatibility/2006">
          <mc:Choice Requires="x14">
            <control shapeId="3076" r:id="rId6" name="Check Box 4">
              <controlPr defaultSize="0" autoFill="0" autoLine="0" autoPict="0">
                <anchor moveWithCells="1">
                  <from>
                    <xdr:col>2</xdr:col>
                    <xdr:colOff>304800</xdr:colOff>
                    <xdr:row>10</xdr:row>
                    <xdr:rowOff>57150</xdr:rowOff>
                  </from>
                  <to>
                    <xdr:col>2</xdr:col>
                    <xdr:colOff>790575</xdr:colOff>
                    <xdr:row>10</xdr:row>
                    <xdr:rowOff>371475</xdr:rowOff>
                  </to>
                </anchor>
              </controlPr>
            </control>
          </mc:Choice>
        </mc:AlternateContent>
        <mc:AlternateContent xmlns:mc="http://schemas.openxmlformats.org/markup-compatibility/2006">
          <mc:Choice Requires="x14">
            <control shapeId="3077" r:id="rId7" name="Check Box 5">
              <controlPr defaultSize="0" autoFill="0" autoLine="0" autoPict="0">
                <anchor moveWithCells="1">
                  <from>
                    <xdr:col>2</xdr:col>
                    <xdr:colOff>304800</xdr:colOff>
                    <xdr:row>11</xdr:row>
                    <xdr:rowOff>38100</xdr:rowOff>
                  </from>
                  <to>
                    <xdr:col>2</xdr:col>
                    <xdr:colOff>790575</xdr:colOff>
                    <xdr:row>11</xdr:row>
                    <xdr:rowOff>352425</xdr:rowOff>
                  </to>
                </anchor>
              </controlPr>
            </control>
          </mc:Choice>
        </mc:AlternateContent>
        <mc:AlternateContent xmlns:mc="http://schemas.openxmlformats.org/markup-compatibility/2006">
          <mc:Choice Requires="x14">
            <control shapeId="3078" r:id="rId8" name="Check Box 6">
              <controlPr defaultSize="0" autoFill="0" autoLine="0" autoPict="0">
                <anchor moveWithCells="1">
                  <from>
                    <xdr:col>2</xdr:col>
                    <xdr:colOff>304800</xdr:colOff>
                    <xdr:row>12</xdr:row>
                    <xdr:rowOff>66675</xdr:rowOff>
                  </from>
                  <to>
                    <xdr:col>2</xdr:col>
                    <xdr:colOff>790575</xdr:colOff>
                    <xdr:row>12</xdr:row>
                    <xdr:rowOff>381000</xdr:rowOff>
                  </to>
                </anchor>
              </controlPr>
            </control>
          </mc:Choice>
        </mc:AlternateContent>
        <mc:AlternateContent xmlns:mc="http://schemas.openxmlformats.org/markup-compatibility/2006">
          <mc:Choice Requires="x14">
            <control shapeId="3080" r:id="rId9" name="Check Box 8">
              <controlPr defaultSize="0" autoFill="0" autoLine="0" autoPict="0">
                <anchor moveWithCells="1">
                  <from>
                    <xdr:col>2</xdr:col>
                    <xdr:colOff>304800</xdr:colOff>
                    <xdr:row>14</xdr:row>
                    <xdr:rowOff>76200</xdr:rowOff>
                  </from>
                  <to>
                    <xdr:col>2</xdr:col>
                    <xdr:colOff>790575</xdr:colOff>
                    <xdr:row>14</xdr:row>
                    <xdr:rowOff>390525</xdr:rowOff>
                  </to>
                </anchor>
              </controlPr>
            </control>
          </mc:Choice>
        </mc:AlternateContent>
        <mc:AlternateContent xmlns:mc="http://schemas.openxmlformats.org/markup-compatibility/2006">
          <mc:Choice Requires="x14">
            <control shapeId="3081" r:id="rId10" name="Check Box 9">
              <controlPr defaultSize="0" autoFill="0" autoLine="0" autoPict="0">
                <anchor moveWithCells="1">
                  <from>
                    <xdr:col>2</xdr:col>
                    <xdr:colOff>304800</xdr:colOff>
                    <xdr:row>6</xdr:row>
                    <xdr:rowOff>66675</xdr:rowOff>
                  </from>
                  <to>
                    <xdr:col>2</xdr:col>
                    <xdr:colOff>790575</xdr:colOff>
                    <xdr:row>6</xdr:row>
                    <xdr:rowOff>381000</xdr:rowOff>
                  </to>
                </anchor>
              </controlPr>
            </control>
          </mc:Choice>
        </mc:AlternateContent>
        <mc:AlternateContent xmlns:mc="http://schemas.openxmlformats.org/markup-compatibility/2006">
          <mc:Choice Requires="x14">
            <control shapeId="3084" r:id="rId11" name="Check Box 12">
              <controlPr defaultSize="0" autoFill="0" autoLine="0" autoPict="0">
                <anchor moveWithCells="1">
                  <from>
                    <xdr:col>2</xdr:col>
                    <xdr:colOff>304800</xdr:colOff>
                    <xdr:row>8</xdr:row>
                    <xdr:rowOff>66675</xdr:rowOff>
                  </from>
                  <to>
                    <xdr:col>2</xdr:col>
                    <xdr:colOff>790575</xdr:colOff>
                    <xdr:row>8</xdr:row>
                    <xdr:rowOff>381000</xdr:rowOff>
                  </to>
                </anchor>
              </controlPr>
            </control>
          </mc:Choice>
        </mc:AlternateContent>
        <mc:AlternateContent xmlns:mc="http://schemas.openxmlformats.org/markup-compatibility/2006">
          <mc:Choice Requires="x14">
            <control shapeId="3085" r:id="rId12" name="Check Box 13">
              <controlPr defaultSize="0" autoFill="0" autoLine="0" autoPict="0">
                <anchor moveWithCells="1">
                  <from>
                    <xdr:col>2</xdr:col>
                    <xdr:colOff>304800</xdr:colOff>
                    <xdr:row>13</xdr:row>
                    <xdr:rowOff>76200</xdr:rowOff>
                  </from>
                  <to>
                    <xdr:col>2</xdr:col>
                    <xdr:colOff>790575</xdr:colOff>
                    <xdr:row>13</xdr:row>
                    <xdr:rowOff>390525</xdr:rowOff>
                  </to>
                </anchor>
              </controlPr>
            </control>
          </mc:Choice>
        </mc:AlternateContent>
        <mc:AlternateContent xmlns:mc="http://schemas.openxmlformats.org/markup-compatibility/2006">
          <mc:Choice Requires="x14">
            <control shapeId="3086" r:id="rId13" name="Check Box 14">
              <controlPr defaultSize="0" autoFill="0" autoLine="0" autoPict="0">
                <anchor moveWithCells="1">
                  <from>
                    <xdr:col>2</xdr:col>
                    <xdr:colOff>304800</xdr:colOff>
                    <xdr:row>15</xdr:row>
                    <xdr:rowOff>76200</xdr:rowOff>
                  </from>
                  <to>
                    <xdr:col>2</xdr:col>
                    <xdr:colOff>790575</xdr:colOff>
                    <xdr:row>15</xdr:row>
                    <xdr:rowOff>390525</xdr:rowOff>
                  </to>
                </anchor>
              </controlPr>
            </control>
          </mc:Choice>
        </mc:AlternateContent>
        <mc:AlternateContent xmlns:mc="http://schemas.openxmlformats.org/markup-compatibility/2006">
          <mc:Choice Requires="x14">
            <control shapeId="3087" r:id="rId14" name="Check Box 15">
              <controlPr defaultSize="0" autoFill="0" autoLine="0" autoPict="0">
                <anchor moveWithCells="1">
                  <from>
                    <xdr:col>2</xdr:col>
                    <xdr:colOff>304800</xdr:colOff>
                    <xdr:row>16</xdr:row>
                    <xdr:rowOff>76200</xdr:rowOff>
                  </from>
                  <to>
                    <xdr:col>2</xdr:col>
                    <xdr:colOff>790575</xdr:colOff>
                    <xdr:row>16</xdr:row>
                    <xdr:rowOff>390525</xdr:rowOff>
                  </to>
                </anchor>
              </controlPr>
            </control>
          </mc:Choice>
        </mc:AlternateContent>
        <mc:AlternateContent xmlns:mc="http://schemas.openxmlformats.org/markup-compatibility/2006">
          <mc:Choice Requires="x14">
            <control shapeId="3088" r:id="rId15" name="Check Box 16">
              <controlPr defaultSize="0" autoFill="0" autoLine="0" autoPict="0">
                <anchor moveWithCells="1">
                  <from>
                    <xdr:col>3</xdr:col>
                    <xdr:colOff>304800</xdr:colOff>
                    <xdr:row>21</xdr:row>
                    <xdr:rowOff>76200</xdr:rowOff>
                  </from>
                  <to>
                    <xdr:col>3</xdr:col>
                    <xdr:colOff>790575</xdr:colOff>
                    <xdr:row>21</xdr:row>
                    <xdr:rowOff>390525</xdr:rowOff>
                  </to>
                </anchor>
              </controlPr>
            </control>
          </mc:Choice>
        </mc:AlternateContent>
        <mc:AlternateContent xmlns:mc="http://schemas.openxmlformats.org/markup-compatibility/2006">
          <mc:Choice Requires="x14">
            <control shapeId="3089" r:id="rId16" name="Check Box 17">
              <controlPr defaultSize="0" autoFill="0" autoLine="0" autoPict="0">
                <anchor moveWithCells="1">
                  <from>
                    <xdr:col>6</xdr:col>
                    <xdr:colOff>304800</xdr:colOff>
                    <xdr:row>21</xdr:row>
                    <xdr:rowOff>76200</xdr:rowOff>
                  </from>
                  <to>
                    <xdr:col>6</xdr:col>
                    <xdr:colOff>790575</xdr:colOff>
                    <xdr:row>21</xdr:row>
                    <xdr:rowOff>390525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2">
    <pageSetUpPr fitToPage="1"/>
  </sheetPr>
  <dimension ref="A1:F30"/>
  <sheetViews>
    <sheetView topLeftCell="A8" zoomScale="115" zoomScaleNormal="115" workbookViewId="0">
      <selection activeCell="D29" sqref="D29"/>
    </sheetView>
  </sheetViews>
  <sheetFormatPr baseColWidth="10" defaultColWidth="11.42578125" defaultRowHeight="15"/>
  <cols>
    <col min="1" max="5" width="27" style="27" customWidth="1"/>
    <col min="6" max="6" width="35.85546875" style="27" customWidth="1"/>
    <col min="7" max="16384" width="11.42578125" style="27"/>
  </cols>
  <sheetData>
    <row r="1" spans="1:6" ht="24.75" thickTop="1" thickBot="1">
      <c r="A1" s="301" t="s">
        <v>89</v>
      </c>
      <c r="B1" s="302"/>
      <c r="C1" s="302"/>
      <c r="D1" s="302"/>
      <c r="E1" s="302"/>
      <c r="F1" s="303"/>
    </row>
    <row r="2" spans="1:6" s="28" customFormat="1" ht="35.25" customHeight="1">
      <c r="A2" s="304" t="s">
        <v>646</v>
      </c>
      <c r="B2" s="305" t="s">
        <v>632</v>
      </c>
      <c r="C2" s="306" t="s">
        <v>655</v>
      </c>
      <c r="D2" s="219" t="str">
        <f>Synthèse!C20</f>
        <v>Nom de la structure</v>
      </c>
      <c r="E2" s="219"/>
      <c r="F2" s="220"/>
    </row>
    <row r="3" spans="1:6" s="28" customFormat="1" ht="24" customHeight="1">
      <c r="A3" s="307"/>
      <c r="B3" s="308"/>
      <c r="C3" s="309" t="s">
        <v>668</v>
      </c>
      <c r="D3" s="210"/>
      <c r="E3" s="210"/>
      <c r="F3" s="211"/>
    </row>
    <row r="4" spans="1:6" s="28" customFormat="1" ht="24" customHeight="1">
      <c r="A4" s="307"/>
      <c r="B4" s="308"/>
      <c r="C4" s="309" t="s">
        <v>656</v>
      </c>
      <c r="D4" s="210"/>
      <c r="E4" s="210"/>
      <c r="F4" s="211"/>
    </row>
    <row r="5" spans="1:6" s="28" customFormat="1" ht="24" customHeight="1">
      <c r="A5" s="307"/>
      <c r="B5" s="308"/>
      <c r="C5" s="309" t="s">
        <v>667</v>
      </c>
      <c r="D5" s="221"/>
      <c r="E5" s="222"/>
      <c r="F5" s="223"/>
    </row>
    <row r="6" spans="1:6" s="28" customFormat="1" ht="24" customHeight="1" thickBot="1">
      <c r="A6" s="307"/>
      <c r="B6" s="310"/>
      <c r="C6" s="311" t="s">
        <v>658</v>
      </c>
      <c r="D6" s="224"/>
      <c r="E6" s="224"/>
      <c r="F6" s="225"/>
    </row>
    <row r="7" spans="1:6" s="28" customFormat="1" ht="99.75" customHeight="1" thickBot="1">
      <c r="A7" s="307"/>
      <c r="B7" s="312" t="s">
        <v>633</v>
      </c>
      <c r="C7" s="313"/>
      <c r="D7" s="226"/>
      <c r="E7" s="226"/>
      <c r="F7" s="227"/>
    </row>
    <row r="8" spans="1:6" s="28" customFormat="1" ht="24" customHeight="1">
      <c r="A8" s="307"/>
      <c r="B8" s="305" t="s">
        <v>635</v>
      </c>
      <c r="C8" s="306" t="s">
        <v>634</v>
      </c>
      <c r="D8" s="219" t="str">
        <f>Synthèse!C21</f>
        <v>Adresse du siège social de la structure</v>
      </c>
      <c r="E8" s="219"/>
      <c r="F8" s="220"/>
    </row>
    <row r="9" spans="1:6" s="28" customFormat="1" ht="24" customHeight="1">
      <c r="A9" s="307"/>
      <c r="B9" s="308"/>
      <c r="C9" s="314" t="s">
        <v>3</v>
      </c>
      <c r="D9" s="208"/>
      <c r="E9" s="208"/>
      <c r="F9" s="209"/>
    </row>
    <row r="10" spans="1:6" s="28" customFormat="1" ht="24" customHeight="1" thickBot="1">
      <c r="A10" s="307"/>
      <c r="B10" s="310"/>
      <c r="C10" s="315" t="s">
        <v>636</v>
      </c>
      <c r="D10" s="212"/>
      <c r="E10" s="212"/>
      <c r="F10" s="213"/>
    </row>
    <row r="11" spans="1:6" s="28" customFormat="1" ht="24" customHeight="1">
      <c r="A11" s="307"/>
      <c r="B11" s="316" t="s">
        <v>669</v>
      </c>
      <c r="C11" s="317" t="s">
        <v>637</v>
      </c>
      <c r="D11" s="214"/>
      <c r="E11" s="214"/>
      <c r="F11" s="215"/>
    </row>
    <row r="12" spans="1:6" s="28" customFormat="1" ht="24" customHeight="1">
      <c r="A12" s="307"/>
      <c r="B12" s="318"/>
      <c r="C12" s="309" t="s">
        <v>638</v>
      </c>
      <c r="D12" s="210"/>
      <c r="E12" s="210"/>
      <c r="F12" s="211"/>
    </row>
    <row r="13" spans="1:6" s="28" customFormat="1" ht="24" customHeight="1">
      <c r="A13" s="307"/>
      <c r="B13" s="318"/>
      <c r="C13" s="309" t="s">
        <v>284</v>
      </c>
      <c r="D13" s="210"/>
      <c r="E13" s="210"/>
      <c r="F13" s="211"/>
    </row>
    <row r="14" spans="1:6" s="28" customFormat="1" ht="24" customHeight="1" thickBot="1">
      <c r="A14" s="307"/>
      <c r="B14" s="319"/>
      <c r="C14" s="315" t="s">
        <v>639</v>
      </c>
      <c r="D14" s="291"/>
      <c r="E14" s="291"/>
      <c r="F14" s="292"/>
    </row>
    <row r="15" spans="1:6" s="28" customFormat="1" ht="24" customHeight="1">
      <c r="A15" s="307"/>
      <c r="B15" s="320" t="s">
        <v>670</v>
      </c>
      <c r="C15" s="306" t="s">
        <v>638</v>
      </c>
      <c r="D15" s="289"/>
      <c r="E15" s="289"/>
      <c r="F15" s="290"/>
    </row>
    <row r="16" spans="1:6" s="28" customFormat="1" ht="24" customHeight="1">
      <c r="A16" s="307"/>
      <c r="B16" s="308"/>
      <c r="C16" s="309" t="s">
        <v>284</v>
      </c>
      <c r="D16" s="208"/>
      <c r="E16" s="208"/>
      <c r="F16" s="209"/>
    </row>
    <row r="17" spans="1:6" s="28" customFormat="1" ht="24" customHeight="1">
      <c r="A17" s="307"/>
      <c r="B17" s="308"/>
      <c r="C17" s="309" t="s">
        <v>639</v>
      </c>
      <c r="D17" s="208"/>
      <c r="E17" s="208"/>
      <c r="F17" s="209"/>
    </row>
    <row r="18" spans="1:6" s="28" customFormat="1" ht="24" customHeight="1">
      <c r="A18" s="307"/>
      <c r="B18" s="308"/>
      <c r="C18" s="321" t="s">
        <v>640</v>
      </c>
      <c r="D18" s="210"/>
      <c r="E18" s="210"/>
      <c r="F18" s="211"/>
    </row>
    <row r="19" spans="1:6" s="28" customFormat="1" ht="24" customHeight="1">
      <c r="A19" s="307"/>
      <c r="B19" s="308"/>
      <c r="C19" s="309" t="s">
        <v>641</v>
      </c>
      <c r="D19" s="210"/>
      <c r="E19" s="210"/>
      <c r="F19" s="211"/>
    </row>
    <row r="20" spans="1:6" s="28" customFormat="1" ht="24" customHeight="1" thickBot="1">
      <c r="A20" s="322"/>
      <c r="B20" s="323"/>
      <c r="C20" s="324" t="s">
        <v>642</v>
      </c>
      <c r="D20" s="212"/>
      <c r="E20" s="212"/>
      <c r="F20" s="213"/>
    </row>
    <row r="21" spans="1:6" s="28" customFormat="1" ht="24" customHeight="1" thickBot="1">
      <c r="A21" s="293" t="s">
        <v>645</v>
      </c>
      <c r="B21" s="294" t="s">
        <v>643</v>
      </c>
      <c r="C21" s="295"/>
      <c r="D21" s="297"/>
      <c r="E21" s="297"/>
      <c r="F21" s="298"/>
    </row>
    <row r="22" spans="1:6" s="28" customFormat="1" ht="24" customHeight="1" thickBot="1">
      <c r="A22" s="218"/>
      <c r="B22" s="296" t="s">
        <v>644</v>
      </c>
      <c r="C22" s="217"/>
      <c r="D22" s="299"/>
      <c r="E22" s="299"/>
      <c r="F22" s="300"/>
    </row>
    <row r="23" spans="1:6" s="28" customFormat="1" ht="24" customHeight="1" thickBot="1">
      <c r="A23" s="325"/>
      <c r="B23" s="327" t="s">
        <v>714</v>
      </c>
      <c r="C23" s="216"/>
      <c r="D23" s="297"/>
      <c r="E23" s="297"/>
      <c r="F23" s="298"/>
    </row>
    <row r="24" spans="1:6" ht="13.5" customHeight="1">
      <c r="B24" s="326"/>
      <c r="C24" s="326"/>
    </row>
    <row r="30" spans="1:6">
      <c r="C30" s="328"/>
    </row>
  </sheetData>
  <sheetProtection formatCells="0" formatColumns="0" formatRows="0" selectLockedCells="1"/>
  <mergeCells count="33">
    <mergeCell ref="B7:C7"/>
    <mergeCell ref="B11:B14"/>
    <mergeCell ref="B15:B20"/>
    <mergeCell ref="A1:F1"/>
    <mergeCell ref="A2:A20"/>
    <mergeCell ref="B2:B6"/>
    <mergeCell ref="D2:F2"/>
    <mergeCell ref="D3:F3"/>
    <mergeCell ref="D4:F4"/>
    <mergeCell ref="D5:F5"/>
    <mergeCell ref="D6:F6"/>
    <mergeCell ref="D7:F7"/>
    <mergeCell ref="D8:F8"/>
    <mergeCell ref="D9:F9"/>
    <mergeCell ref="D10:F10"/>
    <mergeCell ref="D11:F11"/>
    <mergeCell ref="B8:B10"/>
    <mergeCell ref="B21:C21"/>
    <mergeCell ref="B22:C22"/>
    <mergeCell ref="A21:A23"/>
    <mergeCell ref="B23:C23"/>
    <mergeCell ref="D12:F12"/>
    <mergeCell ref="D13:F13"/>
    <mergeCell ref="D14:F14"/>
    <mergeCell ref="D15:F15"/>
    <mergeCell ref="D16:F16"/>
    <mergeCell ref="D17:F17"/>
    <mergeCell ref="D23:F23"/>
    <mergeCell ref="D18:F18"/>
    <mergeCell ref="D19:F19"/>
    <mergeCell ref="D20:F20"/>
    <mergeCell ref="D21:F21"/>
    <mergeCell ref="D22:F22"/>
  </mergeCells>
  <dataValidations count="7">
    <dataValidation type="list" allowBlank="1" showInputMessage="1" showErrorMessage="1" prompt="Merci de choisir dans la liste le statut de votre structure._x000a_Pour voir la liste ? Cliquez sur le bouton à droite de la cellule." sqref="D4:F4" xr:uid="{00000000-0002-0000-0100-000002000000}">
      <formula1>STRUCTURE_1</formula1>
    </dataValidation>
    <dataValidation type="list" allowBlank="1" showInputMessage="1" showErrorMessage="1" prompt="Si besoin, merci de préciser _x000a_Pour voir la liste ? Cliquez sur le bouton à droite de la cellule" sqref="D5:F5" xr:uid="{00000000-0002-0000-0100-000003000000}">
      <formula1>STRUCTURE_2</formula1>
    </dataValidation>
    <dataValidation type="list" allowBlank="1" showInputMessage="1" showErrorMessage="1" prompt="Merci de saisir dans la liste la civilité de la personne._x000a__x000a_Pour voir la liste ? Cliquez sur le bouton à droite de la cellule." sqref="D12:F12" xr:uid="{00000000-0002-0000-0100-000004000000}">
      <formula1>"Monsieur, Madame"</formula1>
    </dataValidation>
    <dataValidation type="list" allowBlank="1" showInputMessage="1" showErrorMessage="1" prompt="Merci de saisir dans la liste la civilité de la personne._x000a__x000a_Pour voir la liste ? Cliquez sur le bouton à droite de la cellule." sqref="D15:F15" xr:uid="{00000000-0002-0000-0100-000005000000}">
      <formula1>"Monsieur , Madame ,"</formula1>
    </dataValidation>
    <dataValidation type="whole" errorStyle="warning" allowBlank="1" showInputMessage="1" showErrorMessage="1" error="Vous ne pouvez saisir que des nombres entiers." prompt="Vous ne pouvez saisir que des nombres entiers." sqref="D21:F22" xr:uid="{00000000-0002-0000-0100-000006000000}">
      <formula1>0</formula1>
      <formula2>10000</formula2>
    </dataValidation>
    <dataValidation type="decimal" errorStyle="warning" allowBlank="1" showInputMessage="1" showErrorMessage="1" error="Les données saisies doivent l'être sous un format de nombre décimal. Merci." prompt="Vous pouvez saisir des décimales" sqref="D23:F23" xr:uid="{00000000-0002-0000-0100-000007000000}">
      <formula1>0</formula1>
      <formula2>10000</formula2>
    </dataValidation>
    <dataValidation operator="lessThan" allowBlank="1" showInputMessage="1" showErrorMessage="1" prompt="Même adresse que sur le RIB_x000a_" sqref="D8:F8" xr:uid="{C5D7C4B2-86E0-49C3-8926-E627CFED043E}"/>
  </dataValidations>
  <printOptions horizontalCentered="1" verticalCentered="1"/>
  <pageMargins left="0.31496062992125984" right="1.1212500000000001" top="0.625" bottom="0.35433070866141736" header="0.11811023622047245" footer="0.31496062992125984"/>
  <pageSetup paperSize="9" scale="50" orientation="portrait" r:id="rId1"/>
  <headerFooter>
    <oddHeader>&amp;LConférence des Financeurs de la Prévention de la Perte d'Autonomie
APPEL A PROJETS - Année 2024&amp;CPage &amp;P&amp;RDépartement de Vaucluse</oddHeader>
    <oddFooter>&amp;RPages : &amp;P/&amp;N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CB156"/>
  <sheetViews>
    <sheetView topLeftCell="A14" zoomScaleNormal="100" workbookViewId="0">
      <selection activeCell="F45" sqref="F45"/>
    </sheetView>
  </sheetViews>
  <sheetFormatPr baseColWidth="10" defaultColWidth="11.42578125" defaultRowHeight="15"/>
  <cols>
    <col min="1" max="1" width="42.85546875" style="95" bestFit="1" customWidth="1"/>
    <col min="2" max="6" width="18.28515625" style="96" customWidth="1"/>
    <col min="7" max="8" width="18.28515625" style="140" customWidth="1"/>
    <col min="9" max="10" width="11.42578125" style="96" hidden="1" customWidth="1"/>
    <col min="11" max="11" width="34" style="120" hidden="1" customWidth="1"/>
    <col min="12" max="12" width="8.42578125" style="120" hidden="1" customWidth="1"/>
    <col min="13" max="13" width="17.140625" style="120" hidden="1" customWidth="1"/>
    <col min="14" max="14" width="19.140625" style="120" hidden="1" customWidth="1"/>
    <col min="15" max="15" width="24.5703125" style="120" hidden="1" customWidth="1"/>
    <col min="16" max="16" width="56.85546875" style="120" hidden="1" customWidth="1"/>
    <col min="17" max="17" width="9.85546875" style="120" hidden="1" customWidth="1"/>
    <col min="18" max="18" width="17.140625" style="120" hidden="1" customWidth="1"/>
    <col min="19" max="19" width="9.5703125" style="120" hidden="1" customWidth="1"/>
    <col min="20" max="20" width="10.140625" style="120" hidden="1" customWidth="1"/>
    <col min="21" max="21" width="56" style="120" hidden="1" customWidth="1"/>
    <col min="22" max="22" width="32.85546875" style="120" hidden="1" customWidth="1"/>
    <col min="23" max="23" width="4.140625" style="120" hidden="1" customWidth="1"/>
    <col min="24" max="24" width="30.85546875" style="120" hidden="1" customWidth="1"/>
    <col min="25" max="25" width="110" style="120" hidden="1" customWidth="1"/>
    <col min="26" max="26" width="31.140625" style="120" hidden="1" customWidth="1"/>
    <col min="27" max="27" width="11.42578125" style="120" hidden="1" customWidth="1"/>
    <col min="28" max="28" width="204" style="121" hidden="1" customWidth="1"/>
    <col min="29" max="31" width="255.7109375" style="121" hidden="1" customWidth="1"/>
    <col min="32" max="32" width="131.28515625" style="121" hidden="1" customWidth="1"/>
    <col min="33" max="33" width="170.7109375" style="121" hidden="1" customWidth="1"/>
    <col min="34" max="34" width="241.5703125" style="121" hidden="1" customWidth="1"/>
    <col min="35" max="39" width="26.5703125" style="121" hidden="1" customWidth="1"/>
    <col min="40" max="46" width="30.7109375" style="121" hidden="1" customWidth="1"/>
    <col min="47" max="56" width="0" style="121" hidden="1" customWidth="1"/>
    <col min="57" max="57" width="0" style="122" hidden="1" customWidth="1"/>
    <col min="58" max="58" width="2.42578125" style="122" customWidth="1"/>
    <col min="59" max="78" width="11.42578125" style="96"/>
    <col min="79" max="16384" width="11.42578125" style="85"/>
  </cols>
  <sheetData>
    <row r="2" spans="1:8" ht="15.75" thickBot="1"/>
    <row r="3" spans="1:8" s="123" customFormat="1" ht="25.5" customHeight="1" thickTop="1">
      <c r="A3" s="239" t="s">
        <v>34</v>
      </c>
      <c r="B3" s="240"/>
      <c r="C3" s="240"/>
      <c r="D3" s="240"/>
      <c r="E3" s="240"/>
      <c r="F3" s="241"/>
      <c r="G3" s="141"/>
      <c r="H3" s="141"/>
    </row>
    <row r="4" spans="1:8" s="123" customFormat="1" ht="15.75">
      <c r="A4" s="230" t="s">
        <v>35</v>
      </c>
      <c r="B4" s="231"/>
      <c r="C4" s="138" t="s">
        <v>678</v>
      </c>
      <c r="D4" s="231" t="s">
        <v>679</v>
      </c>
      <c r="E4" s="231"/>
      <c r="F4" s="139" t="s">
        <v>678</v>
      </c>
      <c r="G4" s="141"/>
      <c r="H4" s="141"/>
    </row>
    <row r="5" spans="1:8" s="123" customFormat="1" ht="31.5" customHeight="1">
      <c r="A5" s="230" t="s">
        <v>36</v>
      </c>
      <c r="B5" s="231"/>
      <c r="C5" s="149">
        <f>SUM(C6:C10)</f>
        <v>0</v>
      </c>
      <c r="D5" s="231" t="s">
        <v>37</v>
      </c>
      <c r="E5" s="231"/>
      <c r="F5" s="151">
        <f>SUM(F6:F10)</f>
        <v>0</v>
      </c>
      <c r="G5" s="141"/>
      <c r="H5" s="141"/>
    </row>
    <row r="6" spans="1:8" s="123" customFormat="1">
      <c r="A6" s="232" t="s">
        <v>38</v>
      </c>
      <c r="B6" s="228"/>
      <c r="C6" s="4"/>
      <c r="D6" s="228" t="s">
        <v>39</v>
      </c>
      <c r="E6" s="228"/>
      <c r="F6" s="5"/>
      <c r="G6" s="141"/>
      <c r="H6" s="141"/>
    </row>
    <row r="7" spans="1:8" s="123" customFormat="1">
      <c r="A7" s="232" t="s">
        <v>40</v>
      </c>
      <c r="B7" s="228"/>
      <c r="C7" s="4"/>
      <c r="D7" s="228" t="s">
        <v>41</v>
      </c>
      <c r="E7" s="228"/>
      <c r="F7" s="5"/>
      <c r="G7" s="141"/>
      <c r="H7" s="141"/>
    </row>
    <row r="8" spans="1:8" s="123" customFormat="1">
      <c r="A8" s="232" t="s">
        <v>42</v>
      </c>
      <c r="B8" s="228"/>
      <c r="C8" s="4"/>
      <c r="D8" s="228" t="s">
        <v>43</v>
      </c>
      <c r="E8" s="228"/>
      <c r="F8" s="5"/>
      <c r="G8" s="141"/>
      <c r="H8" s="141"/>
    </row>
    <row r="9" spans="1:8" s="123" customFormat="1" ht="15.75">
      <c r="A9" s="232" t="s">
        <v>44</v>
      </c>
      <c r="B9" s="228"/>
      <c r="C9" s="4"/>
      <c r="D9" s="229"/>
      <c r="E9" s="229"/>
      <c r="F9" s="5"/>
      <c r="G9" s="141"/>
      <c r="H9" s="141"/>
    </row>
    <row r="10" spans="1:8" s="123" customFormat="1">
      <c r="A10" s="232" t="s">
        <v>45</v>
      </c>
      <c r="B10" s="228"/>
      <c r="C10" s="4"/>
      <c r="D10" s="228"/>
      <c r="E10" s="228"/>
      <c r="F10" s="5"/>
      <c r="G10" s="141"/>
      <c r="H10" s="141"/>
    </row>
    <row r="11" spans="1:8" s="123" customFormat="1" ht="15.75" customHeight="1">
      <c r="A11" s="230" t="s">
        <v>46</v>
      </c>
      <c r="B11" s="231"/>
      <c r="C11" s="25">
        <f>SUM(C12:C17)</f>
        <v>0</v>
      </c>
      <c r="D11" s="230" t="s">
        <v>206</v>
      </c>
      <c r="E11" s="231"/>
      <c r="F11" s="151">
        <f>SUM(F12:F30)</f>
        <v>0</v>
      </c>
      <c r="G11" s="141"/>
      <c r="H11" s="141"/>
    </row>
    <row r="12" spans="1:8" s="123" customFormat="1">
      <c r="A12" s="232" t="s">
        <v>47</v>
      </c>
      <c r="B12" s="228"/>
      <c r="C12" s="4"/>
      <c r="D12" s="228" t="s">
        <v>48</v>
      </c>
      <c r="E12" s="228"/>
      <c r="F12" s="5"/>
      <c r="G12" s="141"/>
      <c r="H12" s="141"/>
    </row>
    <row r="13" spans="1:8" s="123" customFormat="1">
      <c r="A13" s="232" t="s">
        <v>49</v>
      </c>
      <c r="B13" s="228"/>
      <c r="C13" s="4"/>
      <c r="D13" s="228" t="s">
        <v>50</v>
      </c>
      <c r="E13" s="228"/>
      <c r="F13" s="5"/>
      <c r="G13" s="141"/>
      <c r="H13" s="141"/>
    </row>
    <row r="14" spans="1:8" s="123" customFormat="1">
      <c r="A14" s="232" t="s">
        <v>51</v>
      </c>
      <c r="B14" s="228"/>
      <c r="C14" s="4"/>
      <c r="D14" s="228" t="s">
        <v>52</v>
      </c>
      <c r="E14" s="228"/>
      <c r="F14" s="5"/>
      <c r="G14" s="141"/>
      <c r="H14" s="141"/>
    </row>
    <row r="15" spans="1:8" s="123" customFormat="1" ht="15.75">
      <c r="A15" s="232" t="s">
        <v>53</v>
      </c>
      <c r="B15" s="228"/>
      <c r="C15" s="4"/>
      <c r="D15" s="229" t="s">
        <v>54</v>
      </c>
      <c r="E15" s="229"/>
      <c r="F15" s="5"/>
      <c r="G15" s="141"/>
      <c r="H15" s="141"/>
    </row>
    <row r="16" spans="1:8" s="123" customFormat="1">
      <c r="A16" s="232" t="s">
        <v>55</v>
      </c>
      <c r="B16" s="228"/>
      <c r="C16" s="4"/>
      <c r="D16" s="228" t="s">
        <v>50</v>
      </c>
      <c r="E16" s="228"/>
      <c r="F16" s="5"/>
      <c r="G16" s="141"/>
      <c r="H16" s="141"/>
    </row>
    <row r="17" spans="1:8" s="123" customFormat="1">
      <c r="A17" s="232" t="s">
        <v>56</v>
      </c>
      <c r="B17" s="228"/>
      <c r="C17" s="4"/>
      <c r="D17" s="228" t="s">
        <v>57</v>
      </c>
      <c r="E17" s="228"/>
      <c r="F17" s="5"/>
      <c r="G17" s="141"/>
      <c r="H17" s="141"/>
    </row>
    <row r="18" spans="1:8" s="123" customFormat="1" ht="15.75" customHeight="1">
      <c r="A18" s="230" t="s">
        <v>58</v>
      </c>
      <c r="B18" s="231"/>
      <c r="C18" s="25">
        <f>SUM(C19:C23)</f>
        <v>0</v>
      </c>
      <c r="D18" s="228" t="s">
        <v>50</v>
      </c>
      <c r="E18" s="228"/>
      <c r="F18" s="5"/>
      <c r="G18" s="141"/>
      <c r="H18" s="141"/>
    </row>
    <row r="19" spans="1:8" s="123" customFormat="1">
      <c r="A19" s="232" t="s">
        <v>59</v>
      </c>
      <c r="B19" s="228"/>
      <c r="C19" s="4"/>
      <c r="D19" s="228" t="s">
        <v>60</v>
      </c>
      <c r="E19" s="228"/>
      <c r="F19" s="5"/>
      <c r="G19" s="141"/>
      <c r="H19" s="141"/>
    </row>
    <row r="20" spans="1:8" s="123" customFormat="1">
      <c r="A20" s="232" t="s">
        <v>61</v>
      </c>
      <c r="B20" s="228"/>
      <c r="C20" s="4"/>
      <c r="D20" s="228" t="s">
        <v>50</v>
      </c>
      <c r="E20" s="228"/>
      <c r="F20" s="5"/>
      <c r="G20" s="141"/>
      <c r="H20" s="141"/>
    </row>
    <row r="21" spans="1:8" s="123" customFormat="1">
      <c r="A21" s="232" t="s">
        <v>62</v>
      </c>
      <c r="B21" s="228"/>
      <c r="C21" s="4"/>
      <c r="D21" s="228" t="s">
        <v>50</v>
      </c>
      <c r="E21" s="228"/>
      <c r="F21" s="5"/>
      <c r="G21" s="141"/>
      <c r="H21" s="141"/>
    </row>
    <row r="22" spans="1:8" s="123" customFormat="1">
      <c r="A22" s="232" t="s">
        <v>63</v>
      </c>
      <c r="B22" s="228"/>
      <c r="C22" s="4"/>
      <c r="D22" s="228" t="s">
        <v>64</v>
      </c>
      <c r="E22" s="228"/>
      <c r="F22" s="5"/>
      <c r="G22" s="141"/>
      <c r="H22" s="141"/>
    </row>
    <row r="23" spans="1:8" s="123" customFormat="1">
      <c r="A23" s="232" t="s">
        <v>65</v>
      </c>
      <c r="B23" s="228"/>
      <c r="C23" s="4"/>
      <c r="D23" s="228" t="s">
        <v>50</v>
      </c>
      <c r="E23" s="228"/>
      <c r="F23" s="5"/>
      <c r="G23" s="141"/>
      <c r="H23" s="141"/>
    </row>
    <row r="24" spans="1:8" s="123" customFormat="1" ht="15.75">
      <c r="A24" s="230" t="s">
        <v>66</v>
      </c>
      <c r="B24" s="231"/>
      <c r="C24" s="25">
        <f>SUM(C25:C26)</f>
        <v>0</v>
      </c>
      <c r="D24" s="228" t="s">
        <v>50</v>
      </c>
      <c r="E24" s="228"/>
      <c r="F24" s="5"/>
      <c r="G24" s="141"/>
      <c r="H24" s="141"/>
    </row>
    <row r="25" spans="1:8" s="123" customFormat="1">
      <c r="A25" s="232" t="s">
        <v>67</v>
      </c>
      <c r="B25" s="228"/>
      <c r="C25" s="4"/>
      <c r="D25" s="228" t="s">
        <v>68</v>
      </c>
      <c r="E25" s="228"/>
      <c r="F25" s="5"/>
      <c r="G25" s="141"/>
      <c r="H25" s="141"/>
    </row>
    <row r="26" spans="1:8" s="123" customFormat="1">
      <c r="A26" s="232" t="s">
        <v>69</v>
      </c>
      <c r="B26" s="228"/>
      <c r="C26" s="4"/>
      <c r="D26" s="228" t="s">
        <v>70</v>
      </c>
      <c r="E26" s="228"/>
      <c r="F26" s="5"/>
      <c r="G26" s="141"/>
      <c r="H26" s="141"/>
    </row>
    <row r="27" spans="1:8" s="123" customFormat="1" ht="15.75" customHeight="1">
      <c r="A27" s="230" t="s">
        <v>200</v>
      </c>
      <c r="B27" s="231"/>
      <c r="C27" s="25">
        <f>SUM(C28:C30)</f>
        <v>0</v>
      </c>
      <c r="D27" s="228" t="s">
        <v>71</v>
      </c>
      <c r="E27" s="228"/>
      <c r="F27" s="5"/>
      <c r="G27" s="141"/>
      <c r="H27" s="141"/>
    </row>
    <row r="28" spans="1:8" s="123" customFormat="1">
      <c r="A28" s="235" t="s">
        <v>72</v>
      </c>
      <c r="B28" s="236"/>
      <c r="C28" s="4"/>
      <c r="D28" s="228" t="s">
        <v>50</v>
      </c>
      <c r="E28" s="228"/>
      <c r="F28" s="5"/>
      <c r="G28" s="141"/>
      <c r="H28" s="141"/>
    </row>
    <row r="29" spans="1:8" s="123" customFormat="1">
      <c r="A29" s="235" t="s">
        <v>73</v>
      </c>
      <c r="B29" s="236"/>
      <c r="C29" s="4"/>
      <c r="D29" s="228"/>
      <c r="E29" s="228"/>
      <c r="F29" s="5"/>
      <c r="G29" s="141"/>
      <c r="H29" s="141"/>
    </row>
    <row r="30" spans="1:8" s="123" customFormat="1" ht="18" customHeight="1">
      <c r="A30" s="235" t="s">
        <v>75</v>
      </c>
      <c r="B30" s="236"/>
      <c r="C30" s="4"/>
      <c r="D30" s="237"/>
      <c r="E30" s="238"/>
      <c r="F30" s="151"/>
      <c r="G30" s="141"/>
      <c r="H30" s="141"/>
    </row>
    <row r="31" spans="1:8" s="123" customFormat="1" ht="33" customHeight="1">
      <c r="A31" s="230" t="s">
        <v>201</v>
      </c>
      <c r="B31" s="231"/>
      <c r="C31" s="150"/>
      <c r="D31" s="230" t="s">
        <v>74</v>
      </c>
      <c r="E31" s="231"/>
      <c r="F31" s="151"/>
      <c r="G31" s="141"/>
      <c r="H31" s="141"/>
    </row>
    <row r="32" spans="1:8" s="123" customFormat="1" ht="15.75" customHeight="1">
      <c r="A32" s="230" t="s">
        <v>202</v>
      </c>
      <c r="B32" s="231"/>
      <c r="C32" s="150"/>
      <c r="D32" s="230" t="s">
        <v>76</v>
      </c>
      <c r="E32" s="231"/>
      <c r="F32" s="151"/>
      <c r="G32" s="141"/>
      <c r="H32" s="141"/>
    </row>
    <row r="33" spans="1:80" s="123" customFormat="1" ht="15.75" customHeight="1">
      <c r="A33" s="230" t="s">
        <v>205</v>
      </c>
      <c r="B33" s="231"/>
      <c r="C33" s="150"/>
      <c r="D33" s="230" t="s">
        <v>77</v>
      </c>
      <c r="E33" s="231"/>
      <c r="F33" s="151"/>
      <c r="G33" s="141"/>
      <c r="H33" s="141"/>
    </row>
    <row r="34" spans="1:80" s="123" customFormat="1" ht="31.5" customHeight="1">
      <c r="A34" s="230" t="s">
        <v>203</v>
      </c>
      <c r="B34" s="231"/>
      <c r="C34" s="150"/>
      <c r="D34" s="230" t="s">
        <v>207</v>
      </c>
      <c r="E34" s="231"/>
      <c r="F34" s="5"/>
      <c r="G34" s="141"/>
      <c r="H34" s="141"/>
    </row>
    <row r="35" spans="1:80" s="123" customFormat="1" ht="15.75" customHeight="1">
      <c r="A35" s="230" t="s">
        <v>79</v>
      </c>
      <c r="B35" s="231"/>
      <c r="C35" s="25">
        <f>SUM(C5+C11+C18+C24+C27+C31+C32+C33+C34)</f>
        <v>0</v>
      </c>
      <c r="D35" s="230" t="s">
        <v>78</v>
      </c>
      <c r="E35" s="231"/>
      <c r="F35" s="26">
        <f>SUM(F5+F11+F30+F31+F32+F33+F34)</f>
        <v>0</v>
      </c>
      <c r="G35" s="141"/>
      <c r="H35" s="141"/>
    </row>
    <row r="36" spans="1:80" s="123" customFormat="1" ht="15.75" customHeight="1">
      <c r="A36" s="230" t="s">
        <v>204</v>
      </c>
      <c r="B36" s="231"/>
      <c r="C36" s="25">
        <f>SUM(C37:C39)</f>
        <v>0</v>
      </c>
      <c r="D36" s="230" t="s">
        <v>80</v>
      </c>
      <c r="E36" s="231"/>
      <c r="F36" s="26">
        <f>SUM(F35+F34+F33+F32+F31+F11+F5)</f>
        <v>0</v>
      </c>
      <c r="G36" s="141"/>
      <c r="H36" s="141"/>
    </row>
    <row r="37" spans="1:80" s="123" customFormat="1" ht="32.25" customHeight="1">
      <c r="A37" s="235" t="s">
        <v>82</v>
      </c>
      <c r="B37" s="236"/>
      <c r="C37" s="4"/>
      <c r="D37" s="230" t="s">
        <v>81</v>
      </c>
      <c r="E37" s="231"/>
      <c r="F37" s="151">
        <f>SUM(F38:F39)</f>
        <v>0</v>
      </c>
      <c r="G37" s="141"/>
      <c r="H37" s="141"/>
    </row>
    <row r="38" spans="1:80" s="123" customFormat="1" ht="15.75" customHeight="1">
      <c r="A38" s="235" t="s">
        <v>84</v>
      </c>
      <c r="B38" s="236"/>
      <c r="C38" s="4"/>
      <c r="D38" s="228" t="s">
        <v>83</v>
      </c>
      <c r="E38" s="228"/>
      <c r="F38" s="5"/>
      <c r="G38" s="141"/>
      <c r="H38" s="141"/>
    </row>
    <row r="39" spans="1:80" s="123" customFormat="1" ht="15.75" customHeight="1">
      <c r="A39" s="235" t="s">
        <v>86</v>
      </c>
      <c r="B39" s="236"/>
      <c r="C39" s="4"/>
      <c r="D39" s="228" t="s">
        <v>85</v>
      </c>
      <c r="E39" s="228"/>
      <c r="F39" s="5"/>
      <c r="G39" s="141"/>
      <c r="H39" s="141"/>
    </row>
    <row r="40" spans="1:80" s="123" customFormat="1" ht="16.5" customHeight="1" thickBot="1">
      <c r="A40" s="233" t="s">
        <v>87</v>
      </c>
      <c r="B40" s="234"/>
      <c r="C40" s="29">
        <f>SUM(C35+C36)</f>
        <v>0</v>
      </c>
      <c r="D40" s="233" t="s">
        <v>88</v>
      </c>
      <c r="E40" s="234"/>
      <c r="F40" s="30">
        <f>F36+F37</f>
        <v>0</v>
      </c>
      <c r="G40" s="141"/>
      <c r="H40" s="141"/>
    </row>
    <row r="41" spans="1:80" s="121" customFormat="1" ht="15.75" thickTop="1">
      <c r="A41" s="124"/>
      <c r="B41" s="124"/>
      <c r="C41" s="125"/>
      <c r="D41" s="125"/>
      <c r="E41" s="125"/>
      <c r="F41" s="124"/>
      <c r="G41" s="142"/>
      <c r="H41" s="143"/>
      <c r="I41" s="96"/>
      <c r="J41" s="96"/>
      <c r="K41" s="120"/>
      <c r="L41" s="120"/>
      <c r="M41" s="120"/>
      <c r="N41" s="120"/>
      <c r="O41" s="120"/>
      <c r="P41" s="120"/>
      <c r="Q41" s="120"/>
      <c r="R41" s="120"/>
      <c r="S41" s="120"/>
      <c r="T41" s="120"/>
      <c r="U41" s="120"/>
      <c r="V41" s="120"/>
      <c r="W41" s="120"/>
      <c r="X41" s="120"/>
      <c r="Y41" s="120"/>
      <c r="Z41" s="120"/>
      <c r="AA41" s="120"/>
      <c r="AB41" s="126"/>
      <c r="AC41" s="127"/>
      <c r="AD41" s="126"/>
      <c r="AE41" s="128"/>
      <c r="AG41" s="127"/>
      <c r="AL41" s="127"/>
      <c r="BE41" s="122"/>
      <c r="BF41" s="122"/>
      <c r="BG41" s="96"/>
      <c r="BH41" s="96"/>
      <c r="BI41" s="96"/>
      <c r="BJ41" s="96"/>
      <c r="BK41" s="96"/>
      <c r="BL41" s="96"/>
      <c r="BM41" s="96"/>
      <c r="BN41" s="96"/>
      <c r="BO41" s="96"/>
      <c r="BP41" s="96"/>
      <c r="BQ41" s="96"/>
      <c r="BR41" s="96"/>
      <c r="BS41" s="96"/>
      <c r="BT41" s="96"/>
      <c r="BU41" s="96"/>
      <c r="BV41" s="96"/>
      <c r="BW41" s="96"/>
      <c r="BX41" s="96"/>
      <c r="BY41" s="96"/>
      <c r="BZ41" s="96"/>
      <c r="CA41" s="85"/>
      <c r="CB41" s="85"/>
    </row>
    <row r="42" spans="1:80" s="121" customFormat="1">
      <c r="A42" s="124"/>
      <c r="B42" s="124"/>
      <c r="C42" s="125"/>
      <c r="D42" s="125"/>
      <c r="E42" s="125"/>
      <c r="F42" s="124"/>
      <c r="G42" s="142"/>
      <c r="H42" s="143"/>
      <c r="I42" s="96"/>
      <c r="J42" s="96"/>
      <c r="K42" s="120"/>
      <c r="L42" s="120"/>
      <c r="M42" s="120"/>
      <c r="N42" s="120"/>
      <c r="O42" s="120"/>
      <c r="P42" s="120"/>
      <c r="Q42" s="120"/>
      <c r="R42" s="120"/>
      <c r="S42" s="120"/>
      <c r="T42" s="120"/>
      <c r="U42" s="120"/>
      <c r="V42" s="120"/>
      <c r="W42" s="120"/>
      <c r="X42" s="120"/>
      <c r="Y42" s="120"/>
      <c r="Z42" s="120"/>
      <c r="AA42" s="120"/>
      <c r="AB42" s="126"/>
      <c r="AC42" s="127"/>
      <c r="AD42" s="126"/>
      <c r="AE42" s="128"/>
      <c r="BE42" s="122"/>
      <c r="BF42" s="122"/>
      <c r="BG42" s="96"/>
      <c r="BH42" s="96"/>
      <c r="BI42" s="96"/>
      <c r="BJ42" s="96"/>
      <c r="BK42" s="96"/>
      <c r="BL42" s="96"/>
      <c r="BM42" s="96"/>
      <c r="BN42" s="96"/>
      <c r="BO42" s="96"/>
      <c r="BP42" s="96"/>
      <c r="BQ42" s="96"/>
      <c r="BR42" s="96"/>
      <c r="BS42" s="96"/>
      <c r="BT42" s="96"/>
      <c r="BU42" s="96"/>
      <c r="BV42" s="96"/>
      <c r="BW42" s="96"/>
      <c r="BX42" s="96"/>
      <c r="BY42" s="96"/>
      <c r="BZ42" s="96"/>
      <c r="CA42" s="85"/>
      <c r="CB42" s="85"/>
    </row>
    <row r="43" spans="1:80" s="121" customFormat="1">
      <c r="A43" s="124"/>
      <c r="B43" s="124"/>
      <c r="C43" s="125"/>
      <c r="D43" s="125"/>
      <c r="E43" s="125"/>
      <c r="F43" s="124"/>
      <c r="G43" s="142"/>
      <c r="H43" s="143"/>
      <c r="I43" s="129"/>
      <c r="J43" s="96"/>
      <c r="K43" s="120"/>
      <c r="L43" s="120"/>
      <c r="M43" s="120"/>
      <c r="N43" s="120"/>
      <c r="O43" s="120"/>
      <c r="P43" s="120"/>
      <c r="Q43" s="120"/>
      <c r="R43" s="120"/>
      <c r="S43" s="120"/>
      <c r="T43" s="120"/>
      <c r="U43" s="120"/>
      <c r="V43" s="120"/>
      <c r="W43" s="120"/>
      <c r="X43" s="120"/>
      <c r="Y43" s="120"/>
      <c r="Z43" s="120"/>
      <c r="AA43" s="120"/>
      <c r="AB43" s="126"/>
      <c r="AC43" s="127"/>
      <c r="AD43" s="126"/>
      <c r="AE43" s="128"/>
      <c r="BE43" s="122"/>
      <c r="BF43" s="122"/>
      <c r="BG43" s="96"/>
      <c r="BH43" s="96"/>
      <c r="BI43" s="96"/>
      <c r="BJ43" s="96"/>
      <c r="BK43" s="96"/>
      <c r="BL43" s="96"/>
      <c r="BM43" s="96"/>
      <c r="BN43" s="96"/>
      <c r="BO43" s="96"/>
      <c r="BP43" s="96"/>
      <c r="BQ43" s="96"/>
      <c r="BR43" s="96"/>
      <c r="BS43" s="96"/>
      <c r="BT43" s="96"/>
      <c r="BU43" s="96"/>
      <c r="BV43" s="96"/>
      <c r="BW43" s="96"/>
      <c r="BX43" s="96"/>
      <c r="BY43" s="96"/>
      <c r="BZ43" s="96"/>
      <c r="CA43" s="85"/>
      <c r="CB43" s="85"/>
    </row>
    <row r="44" spans="1:80" s="121" customFormat="1">
      <c r="A44" s="124"/>
      <c r="B44" s="124"/>
      <c r="C44" s="125"/>
      <c r="D44" s="125"/>
      <c r="E44" s="125"/>
      <c r="F44" s="124"/>
      <c r="G44" s="142"/>
      <c r="H44" s="143"/>
      <c r="I44" s="129"/>
      <c r="J44" s="96"/>
      <c r="K44" s="120"/>
      <c r="L44" s="120"/>
      <c r="M44" s="120"/>
      <c r="N44" s="120"/>
      <c r="O44" s="120"/>
      <c r="P44" s="120"/>
      <c r="Q44" s="120"/>
      <c r="R44" s="120"/>
      <c r="S44" s="120"/>
      <c r="T44" s="120"/>
      <c r="U44" s="120"/>
      <c r="V44" s="120"/>
      <c r="W44" s="120"/>
      <c r="X44" s="120"/>
      <c r="Y44" s="120"/>
      <c r="Z44" s="120"/>
      <c r="AA44" s="120"/>
      <c r="AB44" s="126"/>
      <c r="AC44" s="127"/>
      <c r="AD44" s="126"/>
      <c r="AE44" s="128"/>
      <c r="BE44" s="122"/>
      <c r="BF44" s="122"/>
      <c r="BG44" s="96"/>
      <c r="BH44" s="96"/>
      <c r="BI44" s="96"/>
      <c r="BJ44" s="96"/>
      <c r="BK44" s="96"/>
      <c r="BL44" s="96"/>
      <c r="BM44" s="96"/>
      <c r="BN44" s="96"/>
      <c r="BO44" s="96"/>
      <c r="BP44" s="96"/>
      <c r="BQ44" s="96"/>
      <c r="BR44" s="96"/>
      <c r="BS44" s="96"/>
      <c r="BT44" s="96"/>
      <c r="BU44" s="96"/>
      <c r="BV44" s="96"/>
      <c r="BW44" s="96"/>
      <c r="BX44" s="96"/>
      <c r="BY44" s="96"/>
      <c r="BZ44" s="96"/>
      <c r="CA44" s="85"/>
      <c r="CB44" s="85"/>
    </row>
    <row r="45" spans="1:80" s="121" customFormat="1">
      <c r="A45" s="124"/>
      <c r="B45" s="124"/>
      <c r="C45" s="125"/>
      <c r="D45" s="125"/>
      <c r="E45" s="125"/>
      <c r="F45" s="124"/>
      <c r="G45" s="142"/>
      <c r="H45" s="143"/>
      <c r="I45" s="129"/>
      <c r="J45" s="96"/>
      <c r="K45" s="120"/>
      <c r="L45" s="120"/>
      <c r="M45" s="120"/>
      <c r="N45" s="120"/>
      <c r="O45" s="120"/>
      <c r="P45" s="120"/>
      <c r="Q45" s="120"/>
      <c r="R45" s="120"/>
      <c r="S45" s="120"/>
      <c r="T45" s="120"/>
      <c r="U45" s="120"/>
      <c r="V45" s="120"/>
      <c r="W45" s="120"/>
      <c r="X45" s="120"/>
      <c r="Y45" s="120"/>
      <c r="Z45" s="120"/>
      <c r="AA45" s="120"/>
      <c r="AB45" s="126"/>
      <c r="AC45" s="127"/>
      <c r="AD45" s="126"/>
      <c r="AE45" s="128"/>
      <c r="BE45" s="122"/>
      <c r="BF45" s="122"/>
      <c r="BG45" s="96"/>
      <c r="BH45" s="96"/>
      <c r="BI45" s="96"/>
      <c r="BJ45" s="96"/>
      <c r="BK45" s="96"/>
      <c r="BL45" s="96"/>
      <c r="BM45" s="96"/>
      <c r="BN45" s="96"/>
      <c r="BO45" s="96"/>
      <c r="BP45" s="96"/>
      <c r="BQ45" s="96"/>
      <c r="BR45" s="96"/>
      <c r="BS45" s="96"/>
      <c r="BT45" s="96"/>
      <c r="BU45" s="96"/>
      <c r="BV45" s="96"/>
      <c r="BW45" s="96"/>
      <c r="BX45" s="96"/>
      <c r="BY45" s="96"/>
      <c r="BZ45" s="96"/>
      <c r="CA45" s="85"/>
      <c r="CB45" s="85"/>
    </row>
    <row r="46" spans="1:80" s="121" customFormat="1">
      <c r="A46" s="87"/>
      <c r="B46" s="87"/>
      <c r="C46" s="87"/>
      <c r="D46" s="88"/>
      <c r="E46" s="88"/>
      <c r="F46" s="87"/>
      <c r="G46" s="144"/>
      <c r="H46" s="144"/>
      <c r="I46" s="129"/>
      <c r="J46" s="96"/>
      <c r="K46" s="120"/>
      <c r="L46" s="120"/>
      <c r="M46" s="120"/>
      <c r="N46" s="120"/>
      <c r="O46" s="120"/>
      <c r="P46" s="120"/>
      <c r="Q46" s="120"/>
      <c r="R46" s="120"/>
      <c r="S46" s="120"/>
      <c r="T46" s="120"/>
      <c r="U46" s="120"/>
      <c r="V46" s="120"/>
      <c r="W46" s="120"/>
      <c r="X46" s="120"/>
      <c r="Y46" s="120"/>
      <c r="Z46" s="120"/>
      <c r="AA46" s="120"/>
      <c r="AB46" s="126"/>
      <c r="AC46" s="127"/>
      <c r="AD46" s="126"/>
      <c r="AE46" s="128"/>
      <c r="BE46" s="122"/>
      <c r="BF46" s="122"/>
      <c r="BG46" s="96"/>
      <c r="BH46" s="96"/>
      <c r="BI46" s="96"/>
      <c r="BJ46" s="96"/>
      <c r="BK46" s="96"/>
      <c r="BL46" s="96"/>
      <c r="BM46" s="96"/>
      <c r="BN46" s="96"/>
      <c r="BO46" s="96"/>
      <c r="BP46" s="96"/>
      <c r="BQ46" s="96"/>
      <c r="BR46" s="96"/>
      <c r="BS46" s="96"/>
      <c r="BT46" s="96"/>
      <c r="BU46" s="96"/>
      <c r="BV46" s="96"/>
      <c r="BW46" s="96"/>
      <c r="BX46" s="96"/>
      <c r="BY46" s="96"/>
      <c r="BZ46" s="96"/>
      <c r="CA46" s="85"/>
      <c r="CB46" s="85"/>
    </row>
    <row r="47" spans="1:80" s="121" customFormat="1">
      <c r="A47" s="44"/>
      <c r="B47" s="45"/>
      <c r="C47" s="45"/>
      <c r="D47" s="45"/>
      <c r="E47" s="45"/>
      <c r="F47" s="45"/>
      <c r="G47" s="140"/>
      <c r="H47" s="140"/>
      <c r="I47" s="96"/>
      <c r="J47" s="96"/>
      <c r="K47" s="120"/>
      <c r="L47" s="130"/>
      <c r="M47" s="130"/>
      <c r="N47" s="130"/>
      <c r="O47" s="120"/>
      <c r="P47" s="130"/>
      <c r="Q47" s="130"/>
      <c r="R47" s="130"/>
      <c r="S47" s="131"/>
      <c r="T47" s="120"/>
      <c r="U47" s="120"/>
      <c r="V47" s="120"/>
      <c r="W47" s="120"/>
      <c r="X47" s="120"/>
      <c r="Y47" s="120"/>
      <c r="Z47" s="120"/>
      <c r="AA47" s="120"/>
      <c r="AO47" s="127"/>
      <c r="AT47" s="127"/>
      <c r="BE47" s="122"/>
      <c r="BF47" s="122"/>
      <c r="BG47" s="96"/>
      <c r="BH47" s="96"/>
      <c r="BI47" s="96"/>
      <c r="BJ47" s="96"/>
      <c r="BK47" s="96"/>
      <c r="BL47" s="96"/>
      <c r="BM47" s="96"/>
      <c r="BN47" s="96"/>
      <c r="BO47" s="96"/>
      <c r="BP47" s="96"/>
      <c r="BQ47" s="96"/>
      <c r="BR47" s="96"/>
      <c r="BS47" s="96"/>
      <c r="BT47" s="96"/>
      <c r="BU47" s="96"/>
      <c r="BV47" s="96"/>
      <c r="BW47" s="96"/>
      <c r="BX47" s="96"/>
      <c r="BY47" s="96"/>
      <c r="BZ47" s="96"/>
      <c r="CA47" s="85"/>
      <c r="CB47" s="85"/>
    </row>
    <row r="48" spans="1:80" s="121" customFormat="1">
      <c r="A48" s="44"/>
      <c r="B48" s="86"/>
      <c r="C48" s="86"/>
      <c r="D48" s="86"/>
      <c r="E48" s="86"/>
      <c r="F48" s="86"/>
      <c r="G48" s="145"/>
      <c r="H48" s="146"/>
      <c r="I48" s="45"/>
      <c r="J48" s="96"/>
      <c r="K48" s="120"/>
      <c r="L48" s="120"/>
      <c r="M48" s="120"/>
      <c r="N48" s="120"/>
      <c r="O48" s="120"/>
      <c r="P48" s="120"/>
      <c r="Q48" s="120"/>
      <c r="R48" s="120"/>
      <c r="S48" s="120"/>
      <c r="T48" s="120"/>
      <c r="U48" s="120"/>
      <c r="V48" s="120"/>
      <c r="W48" s="120"/>
      <c r="X48" s="120"/>
      <c r="Y48" s="120"/>
      <c r="Z48" s="120"/>
      <c r="AA48" s="120"/>
      <c r="AB48" s="126"/>
      <c r="AC48" s="127"/>
      <c r="AD48" s="126"/>
      <c r="AE48" s="128"/>
      <c r="BE48" s="122"/>
      <c r="BF48" s="122"/>
      <c r="BG48" s="96"/>
      <c r="BH48" s="96"/>
      <c r="BI48" s="96"/>
      <c r="BJ48" s="96"/>
      <c r="BK48" s="96"/>
      <c r="BL48" s="96"/>
      <c r="BM48" s="96"/>
      <c r="BN48" s="96"/>
      <c r="BO48" s="96"/>
      <c r="BP48" s="96"/>
      <c r="BQ48" s="96"/>
      <c r="BR48" s="96"/>
      <c r="BS48" s="96"/>
      <c r="BT48" s="96"/>
      <c r="BU48" s="96"/>
      <c r="BV48" s="96"/>
      <c r="BW48" s="96"/>
      <c r="BX48" s="96"/>
      <c r="BY48" s="96"/>
      <c r="BZ48" s="96"/>
      <c r="CA48" s="85"/>
      <c r="CB48" s="85"/>
    </row>
    <row r="49" spans="1:80" s="121" customFormat="1">
      <c r="A49" s="44"/>
      <c r="B49" s="132"/>
      <c r="C49" s="132"/>
      <c r="D49" s="132"/>
      <c r="E49" s="132"/>
      <c r="F49" s="132"/>
      <c r="G49" s="89"/>
      <c r="H49" s="89"/>
      <c r="I49" s="45"/>
      <c r="J49" s="96"/>
      <c r="K49" s="120"/>
      <c r="L49" s="120"/>
      <c r="M49" s="120"/>
      <c r="N49" s="120"/>
      <c r="O49" s="120"/>
      <c r="P49" s="120"/>
      <c r="Q49" s="120"/>
      <c r="R49" s="120"/>
      <c r="S49" s="120"/>
      <c r="T49" s="120"/>
      <c r="U49" s="120"/>
      <c r="V49" s="120"/>
      <c r="W49" s="120"/>
      <c r="X49" s="120"/>
      <c r="Y49" s="120"/>
      <c r="Z49" s="120"/>
      <c r="AA49" s="120"/>
      <c r="AB49" s="126"/>
      <c r="AC49" s="127"/>
      <c r="AD49" s="126"/>
      <c r="AE49" s="128"/>
      <c r="BE49" s="122"/>
      <c r="BF49" s="122"/>
      <c r="BG49" s="96"/>
      <c r="BH49" s="96"/>
      <c r="BI49" s="96"/>
      <c r="BJ49" s="96"/>
      <c r="BK49" s="96"/>
      <c r="BL49" s="96"/>
      <c r="BM49" s="96"/>
      <c r="BN49" s="96"/>
      <c r="BO49" s="96"/>
      <c r="BP49" s="96"/>
      <c r="BQ49" s="96"/>
      <c r="BR49" s="96"/>
      <c r="BS49" s="96"/>
      <c r="BT49" s="96"/>
      <c r="BU49" s="96"/>
      <c r="BV49" s="96"/>
      <c r="BW49" s="96"/>
      <c r="BX49" s="96"/>
      <c r="BY49" s="96"/>
      <c r="BZ49" s="96"/>
      <c r="CA49" s="85"/>
      <c r="CB49" s="85"/>
    </row>
    <row r="50" spans="1:80" s="121" customFormat="1">
      <c r="A50" s="44"/>
      <c r="B50" s="132"/>
      <c r="C50" s="132"/>
      <c r="D50" s="132"/>
      <c r="E50" s="132"/>
      <c r="F50" s="132"/>
      <c r="G50" s="89"/>
      <c r="H50" s="89"/>
      <c r="I50" s="45"/>
      <c r="J50" s="96"/>
      <c r="K50" s="120"/>
      <c r="L50" s="120"/>
      <c r="M50" s="120"/>
      <c r="N50" s="120"/>
      <c r="O50" s="120"/>
      <c r="P50" s="120"/>
      <c r="Q50" s="120"/>
      <c r="R50" s="120"/>
      <c r="S50" s="120"/>
      <c r="T50" s="120"/>
      <c r="U50" s="120"/>
      <c r="V50" s="120"/>
      <c r="W50" s="120"/>
      <c r="X50" s="120"/>
      <c r="Y50" s="120"/>
      <c r="Z50" s="120"/>
      <c r="AA50" s="120"/>
      <c r="AB50" s="126"/>
      <c r="AC50" s="127"/>
      <c r="AD50" s="126"/>
      <c r="AE50" s="128"/>
      <c r="BE50" s="122"/>
      <c r="BF50" s="122"/>
      <c r="BG50" s="96"/>
      <c r="BH50" s="96"/>
      <c r="BI50" s="96"/>
      <c r="BJ50" s="96"/>
      <c r="BK50" s="96"/>
      <c r="BL50" s="96"/>
      <c r="BM50" s="96"/>
      <c r="BN50" s="96"/>
      <c r="BO50" s="96"/>
      <c r="BP50" s="96"/>
      <c r="BQ50" s="96"/>
      <c r="BR50" s="96"/>
      <c r="BS50" s="96"/>
      <c r="BT50" s="96"/>
      <c r="BU50" s="96"/>
      <c r="BV50" s="96"/>
      <c r="BW50" s="96"/>
      <c r="BX50" s="96"/>
      <c r="BY50" s="96"/>
      <c r="BZ50" s="96"/>
      <c r="CA50" s="85"/>
      <c r="CB50" s="85"/>
    </row>
    <row r="51" spans="1:80">
      <c r="A51" s="44"/>
      <c r="B51" s="132"/>
      <c r="C51" s="132"/>
      <c r="D51" s="132"/>
      <c r="E51" s="132"/>
      <c r="F51" s="132"/>
      <c r="G51" s="89"/>
      <c r="H51" s="90"/>
      <c r="I51" s="45"/>
      <c r="AB51" s="126"/>
      <c r="AC51" s="127"/>
      <c r="AD51" s="126"/>
      <c r="AE51" s="128"/>
    </row>
    <row r="52" spans="1:80">
      <c r="A52" s="44"/>
      <c r="B52" s="132"/>
      <c r="C52" s="132"/>
      <c r="D52" s="132"/>
      <c r="E52" s="132"/>
      <c r="F52" s="132"/>
      <c r="G52" s="89"/>
      <c r="H52" s="90"/>
      <c r="I52" s="45"/>
      <c r="AB52" s="126"/>
      <c r="AC52" s="127"/>
      <c r="AD52" s="126"/>
      <c r="AE52" s="128"/>
    </row>
    <row r="53" spans="1:80">
      <c r="A53" s="44"/>
      <c r="B53" s="45"/>
      <c r="C53" s="45"/>
      <c r="D53" s="45"/>
      <c r="E53" s="45"/>
      <c r="F53" s="45"/>
      <c r="I53" s="45"/>
      <c r="AB53" s="126"/>
      <c r="AC53" s="127"/>
      <c r="AD53" s="126"/>
      <c r="AE53" s="128"/>
    </row>
    <row r="54" spans="1:80">
      <c r="A54" s="97"/>
      <c r="B54" s="97"/>
      <c r="C54" s="97"/>
      <c r="D54" s="97"/>
      <c r="E54" s="97"/>
      <c r="F54" s="97"/>
      <c r="G54" s="147"/>
      <c r="H54" s="147"/>
      <c r="AB54" s="126"/>
      <c r="AC54" s="127"/>
      <c r="AD54" s="126"/>
      <c r="AE54" s="128"/>
    </row>
    <row r="55" spans="1:80">
      <c r="A55" s="44"/>
      <c r="B55" s="45"/>
      <c r="C55" s="45"/>
      <c r="D55" s="45"/>
      <c r="E55" s="45"/>
      <c r="F55" s="45"/>
      <c r="AB55" s="126"/>
      <c r="AC55" s="127"/>
      <c r="AD55" s="126"/>
      <c r="AE55" s="128"/>
    </row>
    <row r="56" spans="1:80">
      <c r="A56" s="44"/>
      <c r="B56" s="86"/>
      <c r="C56" s="86"/>
      <c r="D56" s="86"/>
      <c r="E56" s="86"/>
      <c r="F56" s="86"/>
      <c r="G56" s="145"/>
      <c r="H56" s="146"/>
      <c r="AB56" s="126"/>
      <c r="AC56" s="127"/>
      <c r="AD56" s="126"/>
      <c r="AE56" s="128"/>
    </row>
    <row r="57" spans="1:80">
      <c r="A57" s="44"/>
      <c r="B57" s="133"/>
      <c r="C57" s="133"/>
      <c r="D57" s="133"/>
      <c r="E57" s="133"/>
      <c r="F57" s="134"/>
      <c r="G57" s="92"/>
      <c r="H57" s="93"/>
      <c r="AB57" s="126"/>
      <c r="AC57" s="127"/>
      <c r="AD57" s="126"/>
      <c r="AE57" s="128"/>
    </row>
    <row r="58" spans="1:80">
      <c r="A58" s="44"/>
      <c r="B58" s="133"/>
      <c r="C58" s="133"/>
      <c r="D58" s="133"/>
      <c r="E58" s="133"/>
      <c r="F58" s="134"/>
      <c r="G58" s="92"/>
      <c r="H58" s="93"/>
      <c r="AB58" s="126"/>
      <c r="AC58" s="127"/>
      <c r="AD58" s="126"/>
      <c r="AE58" s="128"/>
    </row>
    <row r="59" spans="1:80">
      <c r="A59" s="44"/>
      <c r="B59" s="133"/>
      <c r="C59" s="133"/>
      <c r="D59" s="133"/>
      <c r="E59" s="133"/>
      <c r="F59" s="134"/>
      <c r="G59" s="92"/>
      <c r="H59" s="93"/>
      <c r="AB59" s="126"/>
      <c r="AC59" s="127"/>
      <c r="AD59" s="126"/>
      <c r="AE59" s="128"/>
    </row>
    <row r="60" spans="1:80">
      <c r="A60" s="44"/>
      <c r="B60" s="133"/>
      <c r="C60" s="133"/>
      <c r="D60" s="133"/>
      <c r="E60" s="133"/>
      <c r="F60" s="134"/>
      <c r="G60" s="94"/>
      <c r="H60" s="93"/>
      <c r="AB60" s="126"/>
      <c r="AC60" s="127"/>
      <c r="AD60" s="126"/>
      <c r="AE60" s="128"/>
    </row>
    <row r="61" spans="1:80">
      <c r="A61" s="44"/>
      <c r="B61" s="133"/>
      <c r="C61" s="133"/>
      <c r="D61" s="133"/>
      <c r="E61" s="133"/>
      <c r="F61" s="134"/>
      <c r="G61" s="92"/>
      <c r="H61" s="93"/>
      <c r="AB61" s="126"/>
      <c r="AC61" s="127"/>
      <c r="AD61" s="126"/>
      <c r="AE61" s="130"/>
    </row>
    <row r="62" spans="1:80">
      <c r="A62" s="135"/>
      <c r="B62" s="136"/>
      <c r="C62" s="136"/>
      <c r="D62" s="136"/>
      <c r="E62" s="136"/>
      <c r="F62" s="136"/>
      <c r="G62" s="148"/>
      <c r="H62" s="148"/>
    </row>
    <row r="63" spans="1:80">
      <c r="A63" s="44"/>
      <c r="B63" s="45"/>
      <c r="C63" s="45"/>
      <c r="D63" s="45"/>
      <c r="E63" s="45"/>
      <c r="F63" s="45"/>
    </row>
    <row r="64" spans="1:80">
      <c r="A64" s="44"/>
      <c r="B64" s="86"/>
      <c r="C64" s="86"/>
      <c r="D64" s="86"/>
      <c r="E64" s="86"/>
      <c r="F64" s="86"/>
      <c r="G64" s="145"/>
      <c r="H64" s="146"/>
    </row>
    <row r="65" spans="1:80">
      <c r="A65" s="44"/>
      <c r="B65" s="133"/>
      <c r="C65" s="133"/>
      <c r="D65" s="133"/>
      <c r="E65" s="133"/>
      <c r="F65" s="134"/>
      <c r="G65" s="92"/>
      <c r="H65" s="93"/>
    </row>
    <row r="66" spans="1:80">
      <c r="A66" s="44"/>
      <c r="B66" s="133"/>
      <c r="C66" s="133"/>
      <c r="D66" s="133"/>
      <c r="E66" s="133"/>
      <c r="F66" s="134"/>
      <c r="G66" s="92"/>
      <c r="H66" s="93"/>
    </row>
    <row r="67" spans="1:80" s="120" customFormat="1">
      <c r="A67" s="44"/>
      <c r="B67" s="133"/>
      <c r="C67" s="133"/>
      <c r="D67" s="133"/>
      <c r="E67" s="133"/>
      <c r="F67" s="134"/>
      <c r="G67" s="92"/>
      <c r="H67" s="93"/>
      <c r="I67" s="96"/>
      <c r="J67" s="96"/>
      <c r="AB67" s="121"/>
      <c r="AC67" s="121"/>
      <c r="AD67" s="121"/>
      <c r="AE67" s="121"/>
      <c r="AF67" s="121"/>
      <c r="AG67" s="121"/>
      <c r="AH67" s="121"/>
      <c r="AI67" s="121"/>
      <c r="AJ67" s="121"/>
      <c r="AK67" s="121"/>
      <c r="AL67" s="121"/>
      <c r="AM67" s="121"/>
      <c r="AN67" s="121"/>
      <c r="AO67" s="121"/>
      <c r="AP67" s="121"/>
      <c r="AQ67" s="121"/>
      <c r="AR67" s="121"/>
      <c r="AS67" s="121"/>
      <c r="AT67" s="121"/>
      <c r="AU67" s="121"/>
      <c r="AV67" s="121"/>
      <c r="AW67" s="121"/>
      <c r="AX67" s="121"/>
      <c r="AY67" s="121"/>
      <c r="AZ67" s="121"/>
      <c r="BA67" s="121"/>
      <c r="BB67" s="121"/>
      <c r="BC67" s="121"/>
      <c r="BD67" s="121"/>
      <c r="BE67" s="122"/>
      <c r="BF67" s="122"/>
      <c r="BG67" s="96"/>
      <c r="BH67" s="96"/>
      <c r="BI67" s="96"/>
      <c r="BJ67" s="96"/>
      <c r="BK67" s="96"/>
      <c r="BL67" s="96"/>
      <c r="BM67" s="96"/>
      <c r="BN67" s="96"/>
      <c r="BO67" s="96"/>
      <c r="BP67" s="96"/>
      <c r="BQ67" s="96"/>
      <c r="BR67" s="96"/>
      <c r="BS67" s="96"/>
      <c r="BT67" s="96"/>
      <c r="BU67" s="96"/>
      <c r="BV67" s="96"/>
      <c r="BW67" s="96"/>
      <c r="BX67" s="96"/>
      <c r="BY67" s="96"/>
      <c r="BZ67" s="96"/>
      <c r="CA67" s="85"/>
      <c r="CB67" s="85"/>
    </row>
    <row r="68" spans="1:80" s="120" customFormat="1">
      <c r="A68" s="44"/>
      <c r="B68" s="133"/>
      <c r="C68" s="133"/>
      <c r="D68" s="133"/>
      <c r="E68" s="133"/>
      <c r="F68" s="134"/>
      <c r="G68" s="92"/>
      <c r="H68" s="93"/>
      <c r="I68" s="96"/>
      <c r="J68" s="96"/>
      <c r="AB68" s="121"/>
      <c r="AC68" s="121"/>
      <c r="AD68" s="121"/>
      <c r="AE68" s="121"/>
      <c r="AF68" s="121"/>
      <c r="AG68" s="121"/>
      <c r="AH68" s="121"/>
      <c r="AI68" s="121"/>
      <c r="AJ68" s="121"/>
      <c r="AK68" s="121"/>
      <c r="AL68" s="121"/>
      <c r="AM68" s="121"/>
      <c r="AN68" s="121"/>
      <c r="AO68" s="121"/>
      <c r="AP68" s="121"/>
      <c r="AQ68" s="121"/>
      <c r="AR68" s="121"/>
      <c r="AS68" s="121"/>
      <c r="AT68" s="121"/>
      <c r="AU68" s="121"/>
      <c r="AV68" s="121"/>
      <c r="AW68" s="121"/>
      <c r="AX68" s="121"/>
      <c r="AY68" s="121"/>
      <c r="AZ68" s="121"/>
      <c r="BA68" s="121"/>
      <c r="BB68" s="121"/>
      <c r="BC68" s="121"/>
      <c r="BD68" s="121"/>
      <c r="BE68" s="122"/>
      <c r="BF68" s="122"/>
      <c r="BG68" s="96"/>
      <c r="BH68" s="96"/>
      <c r="BI68" s="96"/>
      <c r="BJ68" s="96"/>
      <c r="BK68" s="96"/>
      <c r="BL68" s="96"/>
      <c r="BM68" s="96"/>
      <c r="BN68" s="96"/>
      <c r="BO68" s="96"/>
      <c r="BP68" s="96"/>
      <c r="BQ68" s="96"/>
      <c r="BR68" s="96"/>
      <c r="BS68" s="96"/>
      <c r="BT68" s="96"/>
      <c r="BU68" s="96"/>
      <c r="BV68" s="96"/>
      <c r="BW68" s="96"/>
      <c r="BX68" s="96"/>
      <c r="BY68" s="96"/>
      <c r="BZ68" s="96"/>
      <c r="CA68" s="85"/>
      <c r="CB68" s="85"/>
    </row>
    <row r="69" spans="1:80" s="120" customFormat="1">
      <c r="A69" s="44"/>
      <c r="B69" s="133"/>
      <c r="C69" s="133"/>
      <c r="D69" s="133"/>
      <c r="E69" s="133"/>
      <c r="F69" s="134"/>
      <c r="G69" s="92"/>
      <c r="H69" s="93"/>
      <c r="I69" s="96"/>
      <c r="J69" s="96"/>
      <c r="AB69" s="121"/>
      <c r="AC69" s="121"/>
      <c r="AD69" s="121"/>
      <c r="AE69" s="121"/>
      <c r="AF69" s="121"/>
      <c r="AG69" s="121"/>
      <c r="AH69" s="121"/>
      <c r="AI69" s="121"/>
      <c r="AJ69" s="121"/>
      <c r="AK69" s="121"/>
      <c r="AL69" s="121"/>
      <c r="AM69" s="121"/>
      <c r="AN69" s="121"/>
      <c r="AO69" s="121"/>
      <c r="AP69" s="121"/>
      <c r="AQ69" s="121"/>
      <c r="AR69" s="121"/>
      <c r="AS69" s="121"/>
      <c r="AT69" s="121"/>
      <c r="AU69" s="121"/>
      <c r="AV69" s="121"/>
      <c r="AW69" s="121"/>
      <c r="AX69" s="121"/>
      <c r="AY69" s="121"/>
      <c r="AZ69" s="121"/>
      <c r="BA69" s="121"/>
      <c r="BB69" s="121"/>
      <c r="BC69" s="121"/>
      <c r="BD69" s="121"/>
      <c r="BE69" s="122"/>
      <c r="BF69" s="122"/>
      <c r="BG69" s="96"/>
      <c r="BH69" s="96"/>
      <c r="BI69" s="96"/>
      <c r="BJ69" s="96"/>
      <c r="BK69" s="96"/>
      <c r="BL69" s="96"/>
      <c r="BM69" s="96"/>
      <c r="BN69" s="96"/>
      <c r="BO69" s="96"/>
      <c r="BP69" s="96"/>
      <c r="BQ69" s="96"/>
      <c r="BR69" s="96"/>
      <c r="BS69" s="96"/>
      <c r="BT69" s="96"/>
      <c r="BU69" s="96"/>
      <c r="BV69" s="96"/>
      <c r="BW69" s="96"/>
      <c r="BX69" s="96"/>
      <c r="BY69" s="96"/>
      <c r="BZ69" s="96"/>
      <c r="CA69" s="85"/>
      <c r="CB69" s="85"/>
    </row>
    <row r="70" spans="1:80" s="120" customFormat="1">
      <c r="A70" s="44"/>
      <c r="B70" s="133"/>
      <c r="C70" s="133"/>
      <c r="D70" s="133"/>
      <c r="E70" s="133"/>
      <c r="F70" s="134"/>
      <c r="G70" s="92"/>
      <c r="H70" s="93"/>
      <c r="I70" s="96"/>
      <c r="J70" s="96"/>
      <c r="AB70" s="121"/>
      <c r="AC70" s="121"/>
      <c r="AD70" s="121"/>
      <c r="AE70" s="121"/>
      <c r="AF70" s="121"/>
      <c r="AG70" s="121"/>
      <c r="AH70" s="121"/>
      <c r="AI70" s="121"/>
      <c r="AJ70" s="121"/>
      <c r="AK70" s="121"/>
      <c r="AL70" s="121"/>
      <c r="AM70" s="121"/>
      <c r="AN70" s="121"/>
      <c r="AO70" s="121"/>
      <c r="AP70" s="121"/>
      <c r="AQ70" s="121"/>
      <c r="AR70" s="121"/>
      <c r="AS70" s="121"/>
      <c r="AT70" s="121"/>
      <c r="AU70" s="121"/>
      <c r="AV70" s="121"/>
      <c r="AW70" s="121"/>
      <c r="AX70" s="121"/>
      <c r="AY70" s="121"/>
      <c r="AZ70" s="121"/>
      <c r="BA70" s="121"/>
      <c r="BB70" s="121"/>
      <c r="BC70" s="121"/>
      <c r="BD70" s="121"/>
      <c r="BE70" s="122"/>
      <c r="BF70" s="122"/>
      <c r="BG70" s="96"/>
      <c r="BH70" s="96"/>
      <c r="BI70" s="96"/>
      <c r="BJ70" s="96"/>
      <c r="BK70" s="96"/>
      <c r="BL70" s="96"/>
      <c r="BM70" s="96"/>
      <c r="BN70" s="96"/>
      <c r="BO70" s="96"/>
      <c r="BP70" s="96"/>
      <c r="BQ70" s="96"/>
      <c r="BR70" s="96"/>
      <c r="BS70" s="96"/>
      <c r="BT70" s="96"/>
      <c r="BU70" s="96"/>
      <c r="BV70" s="96"/>
      <c r="BW70" s="96"/>
      <c r="BX70" s="96"/>
      <c r="BY70" s="96"/>
      <c r="BZ70" s="96"/>
      <c r="CA70" s="85"/>
      <c r="CB70" s="85"/>
    </row>
    <row r="71" spans="1:80" s="120" customFormat="1">
      <c r="A71" s="44"/>
      <c r="B71" s="133"/>
      <c r="C71" s="133"/>
      <c r="D71" s="133"/>
      <c r="E71" s="133"/>
      <c r="F71" s="134"/>
      <c r="G71" s="92"/>
      <c r="H71" s="93"/>
      <c r="I71" s="96"/>
      <c r="J71" s="96"/>
      <c r="AB71" s="121"/>
      <c r="AC71" s="121"/>
      <c r="AD71" s="121"/>
      <c r="AE71" s="121"/>
      <c r="AF71" s="121"/>
      <c r="AG71" s="121"/>
      <c r="AH71" s="121"/>
      <c r="AI71" s="121"/>
      <c r="AJ71" s="121"/>
      <c r="AK71" s="121"/>
      <c r="AL71" s="121"/>
      <c r="AM71" s="121"/>
      <c r="AN71" s="121"/>
      <c r="AO71" s="121"/>
      <c r="AP71" s="121"/>
      <c r="AQ71" s="121"/>
      <c r="AR71" s="121"/>
      <c r="AS71" s="121"/>
      <c r="AT71" s="121"/>
      <c r="AU71" s="121"/>
      <c r="AV71" s="121"/>
      <c r="AW71" s="121"/>
      <c r="AX71" s="121"/>
      <c r="AY71" s="121"/>
      <c r="AZ71" s="121"/>
      <c r="BA71" s="121"/>
      <c r="BB71" s="121"/>
      <c r="BC71" s="121"/>
      <c r="BD71" s="121"/>
      <c r="BE71" s="122"/>
      <c r="BF71" s="122"/>
      <c r="BG71" s="96"/>
      <c r="BH71" s="96"/>
      <c r="BI71" s="96"/>
      <c r="BJ71" s="96"/>
      <c r="BK71" s="96"/>
      <c r="BL71" s="96"/>
      <c r="BM71" s="96"/>
      <c r="BN71" s="96"/>
      <c r="BO71" s="96"/>
      <c r="BP71" s="96"/>
      <c r="BQ71" s="96"/>
      <c r="BR71" s="96"/>
      <c r="BS71" s="96"/>
      <c r="BT71" s="96"/>
      <c r="BU71" s="96"/>
      <c r="BV71" s="96"/>
      <c r="BW71" s="96"/>
      <c r="BX71" s="96"/>
      <c r="BY71" s="96"/>
      <c r="BZ71" s="96"/>
      <c r="CA71" s="85"/>
      <c r="CB71" s="85"/>
    </row>
    <row r="72" spans="1:80" s="120" customFormat="1">
      <c r="A72" s="135"/>
      <c r="B72" s="134"/>
      <c r="C72" s="134"/>
      <c r="D72" s="134"/>
      <c r="E72" s="134"/>
      <c r="F72" s="134"/>
      <c r="G72" s="91"/>
      <c r="H72" s="91"/>
      <c r="I72" s="96"/>
      <c r="J72" s="96"/>
      <c r="AB72" s="121"/>
      <c r="AC72" s="121"/>
      <c r="AD72" s="121"/>
      <c r="AE72" s="121"/>
      <c r="AF72" s="121"/>
      <c r="AG72" s="121"/>
      <c r="AH72" s="121"/>
      <c r="AI72" s="121"/>
      <c r="AJ72" s="121"/>
      <c r="AK72" s="121"/>
      <c r="AL72" s="121"/>
      <c r="AM72" s="121"/>
      <c r="AN72" s="121"/>
      <c r="AO72" s="121"/>
      <c r="AP72" s="121"/>
      <c r="AQ72" s="121"/>
      <c r="AR72" s="121"/>
      <c r="AS72" s="121"/>
      <c r="AT72" s="121"/>
      <c r="AU72" s="121"/>
      <c r="AV72" s="121"/>
      <c r="AW72" s="121"/>
      <c r="AX72" s="121"/>
      <c r="AY72" s="121"/>
      <c r="AZ72" s="121"/>
      <c r="BA72" s="121"/>
      <c r="BB72" s="121"/>
      <c r="BC72" s="121"/>
      <c r="BD72" s="121"/>
      <c r="BE72" s="122"/>
      <c r="BF72" s="122"/>
      <c r="BG72" s="96"/>
      <c r="BH72" s="96"/>
      <c r="BI72" s="96"/>
      <c r="BJ72" s="96"/>
      <c r="BK72" s="96"/>
      <c r="BL72" s="96"/>
      <c r="BM72" s="96"/>
      <c r="BN72" s="96"/>
      <c r="BO72" s="96"/>
      <c r="BP72" s="96"/>
      <c r="BQ72" s="96"/>
      <c r="BR72" s="96"/>
      <c r="BS72" s="96"/>
      <c r="BT72" s="96"/>
      <c r="BU72" s="96"/>
      <c r="BV72" s="96"/>
      <c r="BW72" s="96"/>
      <c r="BX72" s="96"/>
      <c r="BY72" s="96"/>
      <c r="BZ72" s="96"/>
      <c r="CA72" s="85"/>
      <c r="CB72" s="85"/>
    </row>
    <row r="73" spans="1:80" s="120" customFormat="1">
      <c r="A73" s="44"/>
      <c r="B73" s="45"/>
      <c r="C73" s="45"/>
      <c r="D73" s="45"/>
      <c r="E73" s="45"/>
      <c r="F73" s="45"/>
      <c r="G73" s="140"/>
      <c r="H73" s="140"/>
      <c r="I73" s="96"/>
      <c r="J73" s="96"/>
      <c r="AB73" s="121"/>
      <c r="AC73" s="121"/>
      <c r="AD73" s="121"/>
      <c r="AE73" s="121"/>
      <c r="AF73" s="121"/>
      <c r="AG73" s="121"/>
      <c r="AH73" s="121"/>
      <c r="AI73" s="121"/>
      <c r="AJ73" s="121"/>
      <c r="AK73" s="121"/>
      <c r="AL73" s="121"/>
      <c r="AM73" s="121"/>
      <c r="AN73" s="121"/>
      <c r="AO73" s="121"/>
      <c r="AP73" s="121"/>
      <c r="AQ73" s="121"/>
      <c r="AR73" s="121"/>
      <c r="AS73" s="121"/>
      <c r="AT73" s="121"/>
      <c r="AU73" s="121"/>
      <c r="AV73" s="121"/>
      <c r="AW73" s="121"/>
      <c r="AX73" s="121"/>
      <c r="AY73" s="121"/>
      <c r="AZ73" s="121"/>
      <c r="BA73" s="121"/>
      <c r="BB73" s="121"/>
      <c r="BC73" s="121"/>
      <c r="BD73" s="121"/>
      <c r="BE73" s="122"/>
      <c r="BF73" s="122"/>
      <c r="BG73" s="96"/>
      <c r="BH73" s="96"/>
      <c r="BI73" s="96"/>
      <c r="BJ73" s="96"/>
      <c r="BK73" s="96"/>
      <c r="BL73" s="96"/>
      <c r="BM73" s="96"/>
      <c r="BN73" s="96"/>
      <c r="BO73" s="96"/>
      <c r="BP73" s="96"/>
      <c r="BQ73" s="96"/>
      <c r="BR73" s="96"/>
      <c r="BS73" s="96"/>
      <c r="BT73" s="96"/>
      <c r="BU73" s="96"/>
      <c r="BV73" s="96"/>
      <c r="BW73" s="96"/>
      <c r="BX73" s="96"/>
      <c r="BY73" s="96"/>
      <c r="BZ73" s="96"/>
      <c r="CA73" s="85"/>
      <c r="CB73" s="85"/>
    </row>
    <row r="74" spans="1:80" s="120" customFormat="1">
      <c r="A74" s="44"/>
      <c r="B74" s="45"/>
      <c r="C74" s="45"/>
      <c r="D74" s="45"/>
      <c r="E74" s="45"/>
      <c r="F74" s="45"/>
      <c r="G74" s="140"/>
      <c r="H74" s="140"/>
      <c r="I74" s="96"/>
      <c r="J74" s="96"/>
      <c r="AB74" s="121"/>
      <c r="AC74" s="121"/>
      <c r="AD74" s="121"/>
      <c r="AE74" s="121"/>
      <c r="AF74" s="121"/>
      <c r="AG74" s="121"/>
      <c r="AH74" s="121"/>
      <c r="AI74" s="121"/>
      <c r="AJ74" s="121"/>
      <c r="AK74" s="121"/>
      <c r="AL74" s="121"/>
      <c r="AM74" s="121"/>
      <c r="AN74" s="121"/>
      <c r="AO74" s="121"/>
      <c r="AP74" s="121"/>
      <c r="AQ74" s="121"/>
      <c r="AR74" s="121"/>
      <c r="AS74" s="121"/>
      <c r="AT74" s="121"/>
      <c r="AU74" s="121"/>
      <c r="AV74" s="121"/>
      <c r="AW74" s="121"/>
      <c r="AX74" s="121"/>
      <c r="AY74" s="121"/>
      <c r="AZ74" s="121"/>
      <c r="BA74" s="121"/>
      <c r="BB74" s="121"/>
      <c r="BC74" s="121"/>
      <c r="BD74" s="121"/>
      <c r="BE74" s="122"/>
      <c r="BF74" s="122"/>
      <c r="BG74" s="96"/>
      <c r="BH74" s="96"/>
      <c r="BI74" s="96"/>
      <c r="BJ74" s="96"/>
      <c r="BK74" s="96"/>
      <c r="BL74" s="96"/>
      <c r="BM74" s="96"/>
      <c r="BN74" s="96"/>
      <c r="BO74" s="96"/>
      <c r="BP74" s="96"/>
      <c r="BQ74" s="96"/>
      <c r="BR74" s="96"/>
      <c r="BS74" s="96"/>
      <c r="BT74" s="96"/>
      <c r="BU74" s="96"/>
      <c r="BV74" s="96"/>
      <c r="BW74" s="96"/>
      <c r="BX74" s="96"/>
      <c r="BY74" s="96"/>
      <c r="BZ74" s="96"/>
      <c r="CA74" s="85"/>
      <c r="CB74" s="85"/>
    </row>
    <row r="75" spans="1:80" s="120" customFormat="1">
      <c r="A75" s="44"/>
      <c r="B75" s="45"/>
      <c r="C75" s="45"/>
      <c r="D75" s="45"/>
      <c r="E75" s="45"/>
      <c r="F75" s="45"/>
      <c r="G75" s="140"/>
      <c r="H75" s="140"/>
      <c r="I75" s="96"/>
      <c r="J75" s="96"/>
      <c r="AB75" s="121"/>
      <c r="AC75" s="121"/>
      <c r="AD75" s="121"/>
      <c r="AE75" s="121"/>
      <c r="AF75" s="121"/>
      <c r="AG75" s="121"/>
      <c r="AH75" s="121"/>
      <c r="AI75" s="121"/>
      <c r="AJ75" s="121"/>
      <c r="AK75" s="121"/>
      <c r="AL75" s="121"/>
      <c r="AM75" s="121"/>
      <c r="AN75" s="121"/>
      <c r="AO75" s="121"/>
      <c r="AP75" s="121"/>
      <c r="AQ75" s="121"/>
      <c r="AR75" s="121"/>
      <c r="AS75" s="121"/>
      <c r="AT75" s="121"/>
      <c r="AU75" s="121"/>
      <c r="AV75" s="121"/>
      <c r="AW75" s="121"/>
      <c r="AX75" s="121"/>
      <c r="AY75" s="121"/>
      <c r="AZ75" s="121"/>
      <c r="BA75" s="121"/>
      <c r="BB75" s="121"/>
      <c r="BC75" s="121"/>
      <c r="BD75" s="121"/>
      <c r="BE75" s="122"/>
      <c r="BF75" s="122"/>
      <c r="BG75" s="96"/>
      <c r="BH75" s="96"/>
      <c r="BI75" s="96"/>
      <c r="BJ75" s="96"/>
      <c r="BK75" s="96"/>
      <c r="BL75" s="96"/>
      <c r="BM75" s="96"/>
      <c r="BN75" s="96"/>
      <c r="BO75" s="96"/>
      <c r="BP75" s="96"/>
      <c r="BQ75" s="96"/>
      <c r="BR75" s="96"/>
      <c r="BS75" s="96"/>
      <c r="BT75" s="96"/>
      <c r="BU75" s="96"/>
      <c r="BV75" s="96"/>
      <c r="BW75" s="96"/>
      <c r="BX75" s="96"/>
      <c r="BY75" s="96"/>
      <c r="BZ75" s="96"/>
      <c r="CA75" s="85"/>
      <c r="CB75" s="85"/>
    </row>
    <row r="76" spans="1:80" s="120" customFormat="1">
      <c r="A76" s="44"/>
      <c r="B76" s="45"/>
      <c r="C76" s="45"/>
      <c r="D76" s="45"/>
      <c r="E76" s="45"/>
      <c r="F76" s="45"/>
      <c r="G76" s="140"/>
      <c r="H76" s="140"/>
      <c r="I76" s="96"/>
      <c r="J76" s="96"/>
      <c r="S76" s="137"/>
      <c r="AB76" s="121"/>
      <c r="AC76" s="121"/>
      <c r="AD76" s="121"/>
      <c r="AE76" s="121"/>
      <c r="AF76" s="121"/>
      <c r="AG76" s="121"/>
      <c r="AH76" s="121"/>
      <c r="AI76" s="121"/>
      <c r="AJ76" s="121"/>
      <c r="AK76" s="121"/>
      <c r="AL76" s="121"/>
      <c r="AM76" s="121"/>
      <c r="AN76" s="121"/>
      <c r="AO76" s="121"/>
      <c r="AP76" s="121"/>
      <c r="AQ76" s="121"/>
      <c r="AR76" s="121"/>
      <c r="AS76" s="121"/>
      <c r="AT76" s="121"/>
      <c r="AU76" s="121"/>
      <c r="AV76" s="121"/>
      <c r="AW76" s="121"/>
      <c r="AX76" s="121"/>
      <c r="AY76" s="121"/>
      <c r="AZ76" s="121"/>
      <c r="BA76" s="121"/>
      <c r="BB76" s="121"/>
      <c r="BC76" s="121"/>
      <c r="BD76" s="121"/>
      <c r="BE76" s="122"/>
      <c r="BF76" s="122"/>
      <c r="BG76" s="96"/>
      <c r="BH76" s="96"/>
      <c r="BI76" s="96"/>
      <c r="BJ76" s="96"/>
      <c r="BK76" s="96"/>
      <c r="BL76" s="96"/>
      <c r="BM76" s="96"/>
      <c r="BN76" s="96"/>
      <c r="BO76" s="96"/>
      <c r="BP76" s="96"/>
      <c r="BQ76" s="96"/>
      <c r="BR76" s="96"/>
      <c r="BS76" s="96"/>
      <c r="BT76" s="96"/>
      <c r="BU76" s="96"/>
      <c r="BV76" s="96"/>
      <c r="BW76" s="96"/>
      <c r="BX76" s="96"/>
      <c r="BY76" s="96"/>
      <c r="BZ76" s="96"/>
      <c r="CA76" s="85"/>
      <c r="CB76" s="85"/>
    </row>
    <row r="77" spans="1:80" s="120" customFormat="1">
      <c r="A77" s="44"/>
      <c r="B77" s="45"/>
      <c r="C77" s="45"/>
      <c r="D77" s="45"/>
      <c r="E77" s="45"/>
      <c r="F77" s="45"/>
      <c r="G77" s="140"/>
      <c r="H77" s="140"/>
      <c r="I77" s="96"/>
      <c r="J77" s="96"/>
      <c r="AB77" s="121"/>
      <c r="AC77" s="121"/>
      <c r="AD77" s="121"/>
      <c r="AE77" s="121"/>
      <c r="AF77" s="121"/>
      <c r="AG77" s="121"/>
      <c r="AH77" s="121"/>
      <c r="AI77" s="121"/>
      <c r="AJ77" s="121"/>
      <c r="AK77" s="121"/>
      <c r="AL77" s="121"/>
      <c r="AM77" s="121"/>
      <c r="AN77" s="121"/>
      <c r="AO77" s="121"/>
      <c r="AP77" s="121"/>
      <c r="AQ77" s="121"/>
      <c r="AR77" s="121"/>
      <c r="AS77" s="121"/>
      <c r="AT77" s="121"/>
      <c r="AU77" s="121"/>
      <c r="AV77" s="121"/>
      <c r="AW77" s="121"/>
      <c r="AX77" s="121"/>
      <c r="AY77" s="121"/>
      <c r="AZ77" s="121"/>
      <c r="BA77" s="121"/>
      <c r="BB77" s="121"/>
      <c r="BC77" s="121"/>
      <c r="BD77" s="121"/>
      <c r="BE77" s="122"/>
      <c r="BF77" s="122"/>
      <c r="BG77" s="96"/>
      <c r="BH77" s="96"/>
      <c r="BI77" s="96"/>
      <c r="BJ77" s="96"/>
      <c r="BK77" s="96"/>
      <c r="BL77" s="96"/>
      <c r="BM77" s="96"/>
      <c r="BN77" s="96"/>
      <c r="BO77" s="96"/>
      <c r="BP77" s="96"/>
      <c r="BQ77" s="96"/>
      <c r="BR77" s="96"/>
      <c r="BS77" s="96"/>
      <c r="BT77" s="96"/>
      <c r="BU77" s="96"/>
      <c r="BV77" s="96"/>
      <c r="BW77" s="96"/>
      <c r="BX77" s="96"/>
      <c r="BY77" s="96"/>
      <c r="BZ77" s="96"/>
      <c r="CA77" s="85"/>
      <c r="CB77" s="85"/>
    </row>
    <row r="78" spans="1:80" s="120" customFormat="1">
      <c r="A78" s="44"/>
      <c r="B78" s="45"/>
      <c r="C78" s="45"/>
      <c r="D78" s="45"/>
      <c r="E78" s="45"/>
      <c r="F78" s="45"/>
      <c r="G78" s="140"/>
      <c r="H78" s="140"/>
      <c r="I78" s="96"/>
      <c r="J78" s="96"/>
      <c r="AB78" s="121"/>
      <c r="AC78" s="121"/>
      <c r="AD78" s="121"/>
      <c r="AE78" s="121"/>
      <c r="AF78" s="121"/>
      <c r="AG78" s="121"/>
      <c r="AH78" s="121"/>
      <c r="AI78" s="121"/>
      <c r="AJ78" s="121"/>
      <c r="AK78" s="121"/>
      <c r="AL78" s="121"/>
      <c r="AM78" s="121"/>
      <c r="AN78" s="121"/>
      <c r="AO78" s="121"/>
      <c r="AP78" s="121"/>
      <c r="AQ78" s="121"/>
      <c r="AR78" s="121"/>
      <c r="AS78" s="121"/>
      <c r="AT78" s="121"/>
      <c r="AU78" s="121"/>
      <c r="AV78" s="121"/>
      <c r="AW78" s="121"/>
      <c r="AX78" s="121"/>
      <c r="AY78" s="121"/>
      <c r="AZ78" s="121"/>
      <c r="BA78" s="121"/>
      <c r="BB78" s="121"/>
      <c r="BC78" s="121"/>
      <c r="BD78" s="121"/>
      <c r="BE78" s="122"/>
      <c r="BF78" s="122"/>
      <c r="BG78" s="96"/>
      <c r="BH78" s="96"/>
      <c r="BI78" s="96"/>
      <c r="BJ78" s="96"/>
      <c r="BK78" s="96"/>
      <c r="BL78" s="96"/>
      <c r="BM78" s="96"/>
      <c r="BN78" s="96"/>
      <c r="BO78" s="96"/>
      <c r="BP78" s="96"/>
      <c r="BQ78" s="96"/>
      <c r="BR78" s="96"/>
      <c r="BS78" s="96"/>
      <c r="BT78" s="96"/>
      <c r="BU78" s="96"/>
      <c r="BV78" s="96"/>
      <c r="BW78" s="96"/>
      <c r="BX78" s="96"/>
      <c r="BY78" s="96"/>
      <c r="BZ78" s="96"/>
      <c r="CA78" s="85"/>
      <c r="CB78" s="85"/>
    </row>
    <row r="79" spans="1:80" s="120" customFormat="1">
      <c r="A79" s="44"/>
      <c r="B79" s="45"/>
      <c r="C79" s="45"/>
      <c r="D79" s="45"/>
      <c r="E79" s="45"/>
      <c r="F79" s="45"/>
      <c r="G79" s="140"/>
      <c r="H79" s="140"/>
      <c r="I79" s="96"/>
      <c r="J79" s="96"/>
      <c r="AB79" s="121"/>
      <c r="AC79" s="121"/>
      <c r="AD79" s="121"/>
      <c r="AE79" s="121"/>
      <c r="AF79" s="121"/>
      <c r="AG79" s="121"/>
      <c r="AH79" s="121"/>
      <c r="AI79" s="121"/>
      <c r="AJ79" s="121"/>
      <c r="AK79" s="121"/>
      <c r="AL79" s="121"/>
      <c r="AM79" s="121"/>
      <c r="AN79" s="121"/>
      <c r="AO79" s="121"/>
      <c r="AP79" s="121"/>
      <c r="AQ79" s="121"/>
      <c r="AR79" s="121"/>
      <c r="AS79" s="121"/>
      <c r="AT79" s="121"/>
      <c r="AU79" s="121"/>
      <c r="AV79" s="121"/>
      <c r="AW79" s="121"/>
      <c r="AX79" s="121"/>
      <c r="AY79" s="121"/>
      <c r="AZ79" s="121"/>
      <c r="BA79" s="121"/>
      <c r="BB79" s="121"/>
      <c r="BC79" s="121"/>
      <c r="BD79" s="121"/>
      <c r="BE79" s="122"/>
      <c r="BF79" s="122"/>
      <c r="BG79" s="96"/>
      <c r="BH79" s="96"/>
      <c r="BI79" s="96"/>
      <c r="BJ79" s="96"/>
      <c r="BK79" s="96"/>
      <c r="BL79" s="96"/>
      <c r="BM79" s="96"/>
      <c r="BN79" s="96"/>
      <c r="BO79" s="96"/>
      <c r="BP79" s="96"/>
      <c r="BQ79" s="96"/>
      <c r="BR79" s="96"/>
      <c r="BS79" s="96"/>
      <c r="BT79" s="96"/>
      <c r="BU79" s="96"/>
      <c r="BV79" s="96"/>
      <c r="BW79" s="96"/>
      <c r="BX79" s="96"/>
      <c r="BY79" s="96"/>
      <c r="BZ79" s="96"/>
      <c r="CA79" s="85"/>
      <c r="CB79" s="85"/>
    </row>
    <row r="80" spans="1:80" s="120" customFormat="1">
      <c r="A80" s="44"/>
      <c r="B80" s="45"/>
      <c r="C80" s="45"/>
      <c r="D80" s="45"/>
      <c r="E80" s="45"/>
      <c r="F80" s="45"/>
      <c r="G80" s="140"/>
      <c r="H80" s="140"/>
      <c r="I80" s="96"/>
      <c r="J80" s="96"/>
      <c r="AB80" s="121"/>
      <c r="AC80" s="121"/>
      <c r="AD80" s="121"/>
      <c r="AE80" s="121"/>
      <c r="AF80" s="121"/>
      <c r="AG80" s="121"/>
      <c r="AH80" s="121"/>
      <c r="AI80" s="121"/>
      <c r="AJ80" s="121"/>
      <c r="AK80" s="121"/>
      <c r="AL80" s="121"/>
      <c r="AM80" s="121"/>
      <c r="AN80" s="121"/>
      <c r="AO80" s="121"/>
      <c r="AP80" s="121"/>
      <c r="AQ80" s="121"/>
      <c r="AR80" s="121"/>
      <c r="AS80" s="121"/>
      <c r="AT80" s="121"/>
      <c r="AU80" s="121"/>
      <c r="AV80" s="121"/>
      <c r="AW80" s="121"/>
      <c r="AX80" s="121"/>
      <c r="AY80" s="121"/>
      <c r="AZ80" s="121"/>
      <c r="BA80" s="121"/>
      <c r="BB80" s="121"/>
      <c r="BC80" s="121"/>
      <c r="BD80" s="121"/>
      <c r="BE80" s="122"/>
      <c r="BF80" s="122"/>
      <c r="BG80" s="96"/>
      <c r="BH80" s="96"/>
      <c r="BI80" s="96"/>
      <c r="BJ80" s="96"/>
      <c r="BK80" s="96"/>
      <c r="BL80" s="96"/>
      <c r="BM80" s="96"/>
      <c r="BN80" s="96"/>
      <c r="BO80" s="96"/>
      <c r="BP80" s="96"/>
      <c r="BQ80" s="96"/>
      <c r="BR80" s="96"/>
      <c r="BS80" s="96"/>
      <c r="BT80" s="96"/>
      <c r="BU80" s="96"/>
      <c r="BV80" s="96"/>
      <c r="BW80" s="96"/>
      <c r="BX80" s="96"/>
      <c r="BY80" s="96"/>
      <c r="BZ80" s="96"/>
      <c r="CA80" s="85"/>
      <c r="CB80" s="85"/>
    </row>
    <row r="81" spans="1:80" s="120" customFormat="1">
      <c r="A81" s="44"/>
      <c r="B81" s="45"/>
      <c r="C81" s="45"/>
      <c r="D81" s="45"/>
      <c r="E81" s="45"/>
      <c r="F81" s="45"/>
      <c r="G81" s="140"/>
      <c r="H81" s="140"/>
      <c r="I81" s="96"/>
      <c r="J81" s="96"/>
      <c r="AB81" s="121"/>
      <c r="AC81" s="121"/>
      <c r="AD81" s="121"/>
      <c r="AE81" s="121"/>
      <c r="AF81" s="121"/>
      <c r="AG81" s="121"/>
      <c r="AH81" s="121"/>
      <c r="AI81" s="121"/>
      <c r="AJ81" s="121"/>
      <c r="AK81" s="121"/>
      <c r="AL81" s="121"/>
      <c r="AM81" s="121"/>
      <c r="AN81" s="121"/>
      <c r="AO81" s="121"/>
      <c r="AP81" s="121"/>
      <c r="AQ81" s="121"/>
      <c r="AR81" s="121"/>
      <c r="AS81" s="121"/>
      <c r="AT81" s="121"/>
      <c r="AU81" s="121"/>
      <c r="AV81" s="121"/>
      <c r="AW81" s="121"/>
      <c r="AX81" s="121"/>
      <c r="AY81" s="121"/>
      <c r="AZ81" s="121"/>
      <c r="BA81" s="121"/>
      <c r="BB81" s="121"/>
      <c r="BC81" s="121"/>
      <c r="BD81" s="121"/>
      <c r="BE81" s="122"/>
      <c r="BF81" s="122"/>
      <c r="BG81" s="96"/>
      <c r="BH81" s="96"/>
      <c r="BI81" s="96"/>
      <c r="BJ81" s="96"/>
      <c r="BK81" s="96"/>
      <c r="BL81" s="96"/>
      <c r="BM81" s="96"/>
      <c r="BN81" s="96"/>
      <c r="BO81" s="96"/>
      <c r="BP81" s="96"/>
      <c r="BQ81" s="96"/>
      <c r="BR81" s="96"/>
      <c r="BS81" s="96"/>
      <c r="BT81" s="96"/>
      <c r="BU81" s="96"/>
      <c r="BV81" s="96"/>
      <c r="BW81" s="96"/>
      <c r="BX81" s="96"/>
      <c r="BY81" s="96"/>
      <c r="BZ81" s="96"/>
      <c r="CA81" s="85"/>
      <c r="CB81" s="85"/>
    </row>
    <row r="82" spans="1:80" s="120" customFormat="1">
      <c r="A82" s="44"/>
      <c r="B82" s="45"/>
      <c r="C82" s="45"/>
      <c r="D82" s="45"/>
      <c r="E82" s="45"/>
      <c r="F82" s="45"/>
      <c r="G82" s="140"/>
      <c r="H82" s="140"/>
      <c r="I82" s="96"/>
      <c r="J82" s="96"/>
      <c r="AB82" s="121"/>
      <c r="AC82" s="121"/>
      <c r="AD82" s="121"/>
      <c r="AE82" s="121"/>
      <c r="AF82" s="121"/>
      <c r="AG82" s="121"/>
      <c r="AH82" s="121"/>
      <c r="AI82" s="121"/>
      <c r="AJ82" s="121"/>
      <c r="AK82" s="121"/>
      <c r="AL82" s="121"/>
      <c r="AM82" s="121"/>
      <c r="AN82" s="121"/>
      <c r="AO82" s="121"/>
      <c r="AP82" s="121"/>
      <c r="AQ82" s="121"/>
      <c r="AR82" s="121"/>
      <c r="AS82" s="121"/>
      <c r="AT82" s="121"/>
      <c r="AU82" s="121"/>
      <c r="AV82" s="121"/>
      <c r="AW82" s="121"/>
      <c r="AX82" s="121"/>
      <c r="AY82" s="121"/>
      <c r="AZ82" s="121"/>
      <c r="BA82" s="121"/>
      <c r="BB82" s="121"/>
      <c r="BC82" s="121"/>
      <c r="BD82" s="121"/>
      <c r="BE82" s="122"/>
      <c r="BF82" s="122"/>
      <c r="BG82" s="96"/>
      <c r="BH82" s="96"/>
      <c r="BI82" s="96"/>
      <c r="BJ82" s="96"/>
      <c r="BK82" s="96"/>
      <c r="BL82" s="96"/>
      <c r="BM82" s="96"/>
      <c r="BN82" s="96"/>
      <c r="BO82" s="96"/>
      <c r="BP82" s="96"/>
      <c r="BQ82" s="96"/>
      <c r="BR82" s="96"/>
      <c r="BS82" s="96"/>
      <c r="BT82" s="96"/>
      <c r="BU82" s="96"/>
      <c r="BV82" s="96"/>
      <c r="BW82" s="96"/>
      <c r="BX82" s="96"/>
      <c r="BY82" s="96"/>
      <c r="BZ82" s="96"/>
      <c r="CA82" s="85"/>
      <c r="CB82" s="85"/>
    </row>
    <row r="83" spans="1:80" s="120" customFormat="1">
      <c r="A83" s="44"/>
      <c r="B83" s="45"/>
      <c r="C83" s="45"/>
      <c r="D83" s="45"/>
      <c r="E83" s="45"/>
      <c r="F83" s="45"/>
      <c r="G83" s="140"/>
      <c r="H83" s="140"/>
      <c r="I83" s="96"/>
      <c r="J83" s="96"/>
      <c r="AB83" s="121"/>
      <c r="AC83" s="121"/>
      <c r="AD83" s="121"/>
      <c r="AE83" s="121"/>
      <c r="AF83" s="121"/>
      <c r="AG83" s="121"/>
      <c r="AH83" s="121"/>
      <c r="AI83" s="121"/>
      <c r="AJ83" s="121"/>
      <c r="AK83" s="121"/>
      <c r="AL83" s="121"/>
      <c r="AM83" s="121"/>
      <c r="AN83" s="121"/>
      <c r="AO83" s="121"/>
      <c r="AP83" s="121"/>
      <c r="AQ83" s="121"/>
      <c r="AR83" s="121"/>
      <c r="AS83" s="121"/>
      <c r="AT83" s="121"/>
      <c r="AU83" s="121"/>
      <c r="AV83" s="121"/>
      <c r="AW83" s="121"/>
      <c r="AX83" s="121"/>
      <c r="AY83" s="121"/>
      <c r="AZ83" s="121"/>
      <c r="BA83" s="121"/>
      <c r="BB83" s="121"/>
      <c r="BC83" s="121"/>
      <c r="BD83" s="121"/>
      <c r="BE83" s="122"/>
      <c r="BF83" s="122"/>
      <c r="BG83" s="96"/>
      <c r="BH83" s="96"/>
      <c r="BI83" s="96"/>
      <c r="BJ83" s="96"/>
      <c r="BK83" s="96"/>
      <c r="BL83" s="96"/>
      <c r="BM83" s="96"/>
      <c r="BN83" s="96"/>
      <c r="BO83" s="96"/>
      <c r="BP83" s="96"/>
      <c r="BQ83" s="96"/>
      <c r="BR83" s="96"/>
      <c r="BS83" s="96"/>
      <c r="BT83" s="96"/>
      <c r="BU83" s="96"/>
      <c r="BV83" s="96"/>
      <c r="BW83" s="96"/>
      <c r="BX83" s="96"/>
      <c r="BY83" s="96"/>
      <c r="BZ83" s="96"/>
      <c r="CA83" s="85"/>
      <c r="CB83" s="85"/>
    </row>
    <row r="84" spans="1:80" s="120" customFormat="1">
      <c r="A84" s="44"/>
      <c r="B84" s="45"/>
      <c r="C84" s="45"/>
      <c r="D84" s="45"/>
      <c r="E84" s="45"/>
      <c r="F84" s="45"/>
      <c r="G84" s="140"/>
      <c r="H84" s="140"/>
      <c r="I84" s="96"/>
      <c r="J84" s="96"/>
      <c r="AB84" s="121"/>
      <c r="AC84" s="121"/>
      <c r="AD84" s="121"/>
      <c r="AE84" s="121"/>
      <c r="AF84" s="121"/>
      <c r="AG84" s="121"/>
      <c r="AH84" s="121"/>
      <c r="AI84" s="121"/>
      <c r="AJ84" s="121"/>
      <c r="AK84" s="121"/>
      <c r="AL84" s="121"/>
      <c r="AM84" s="121"/>
      <c r="AN84" s="121"/>
      <c r="AO84" s="121"/>
      <c r="AP84" s="121"/>
      <c r="AQ84" s="121"/>
      <c r="AR84" s="121"/>
      <c r="AS84" s="121"/>
      <c r="AT84" s="121"/>
      <c r="AU84" s="121"/>
      <c r="AV84" s="121"/>
      <c r="AW84" s="121"/>
      <c r="AX84" s="121"/>
      <c r="AY84" s="121"/>
      <c r="AZ84" s="121"/>
      <c r="BA84" s="121"/>
      <c r="BB84" s="121"/>
      <c r="BC84" s="121"/>
      <c r="BD84" s="121"/>
      <c r="BE84" s="122"/>
      <c r="BF84" s="122"/>
      <c r="BG84" s="96"/>
      <c r="BH84" s="96"/>
      <c r="BI84" s="96"/>
      <c r="BJ84" s="96"/>
      <c r="BK84" s="96"/>
      <c r="BL84" s="96"/>
      <c r="BM84" s="96"/>
      <c r="BN84" s="96"/>
      <c r="BO84" s="96"/>
      <c r="BP84" s="96"/>
      <c r="BQ84" s="96"/>
      <c r="BR84" s="96"/>
      <c r="BS84" s="96"/>
      <c r="BT84" s="96"/>
      <c r="BU84" s="96"/>
      <c r="BV84" s="96"/>
      <c r="BW84" s="96"/>
      <c r="BX84" s="96"/>
      <c r="BY84" s="96"/>
      <c r="BZ84" s="96"/>
      <c r="CA84" s="85"/>
      <c r="CB84" s="85"/>
    </row>
    <row r="85" spans="1:80" s="120" customFormat="1">
      <c r="A85" s="44"/>
      <c r="B85" s="45"/>
      <c r="C85" s="45"/>
      <c r="D85" s="45"/>
      <c r="E85" s="45"/>
      <c r="F85" s="45"/>
      <c r="G85" s="140"/>
      <c r="H85" s="140"/>
      <c r="I85" s="96"/>
      <c r="J85" s="96"/>
      <c r="AB85" s="121"/>
      <c r="AC85" s="121"/>
      <c r="AD85" s="121"/>
      <c r="AE85" s="121"/>
      <c r="AF85" s="121"/>
      <c r="AG85" s="121"/>
      <c r="AH85" s="121"/>
      <c r="AI85" s="121"/>
      <c r="AJ85" s="121"/>
      <c r="AK85" s="121"/>
      <c r="AL85" s="121"/>
      <c r="AM85" s="121"/>
      <c r="AN85" s="121"/>
      <c r="AO85" s="121"/>
      <c r="AP85" s="121"/>
      <c r="AQ85" s="121"/>
      <c r="AR85" s="121"/>
      <c r="AS85" s="121"/>
      <c r="AT85" s="121"/>
      <c r="AU85" s="121"/>
      <c r="AV85" s="121"/>
      <c r="AW85" s="121"/>
      <c r="AX85" s="121"/>
      <c r="AY85" s="121"/>
      <c r="AZ85" s="121"/>
      <c r="BA85" s="121"/>
      <c r="BB85" s="121"/>
      <c r="BC85" s="121"/>
      <c r="BD85" s="121"/>
      <c r="BE85" s="122"/>
      <c r="BF85" s="122"/>
      <c r="BG85" s="96"/>
      <c r="BH85" s="96"/>
      <c r="BI85" s="96"/>
      <c r="BJ85" s="96"/>
      <c r="BK85" s="96"/>
      <c r="BL85" s="96"/>
      <c r="BM85" s="96"/>
      <c r="BN85" s="96"/>
      <c r="BO85" s="96"/>
      <c r="BP85" s="96"/>
      <c r="BQ85" s="96"/>
      <c r="BR85" s="96"/>
      <c r="BS85" s="96"/>
      <c r="BT85" s="96"/>
      <c r="BU85" s="96"/>
      <c r="BV85" s="96"/>
      <c r="BW85" s="96"/>
      <c r="BX85" s="96"/>
      <c r="BY85" s="96"/>
      <c r="BZ85" s="96"/>
      <c r="CA85" s="85"/>
      <c r="CB85" s="85"/>
    </row>
    <row r="86" spans="1:80" s="120" customFormat="1">
      <c r="A86" s="44"/>
      <c r="B86" s="45"/>
      <c r="C86" s="45"/>
      <c r="D86" s="45"/>
      <c r="E86" s="45"/>
      <c r="F86" s="45"/>
      <c r="G86" s="140"/>
      <c r="H86" s="140"/>
      <c r="I86" s="96"/>
      <c r="J86" s="96"/>
      <c r="AB86" s="121"/>
      <c r="AC86" s="121"/>
      <c r="AD86" s="121"/>
      <c r="AE86" s="121"/>
      <c r="AF86" s="121"/>
      <c r="AG86" s="121"/>
      <c r="AH86" s="121"/>
      <c r="AI86" s="121"/>
      <c r="AJ86" s="121"/>
      <c r="AK86" s="121"/>
      <c r="AL86" s="121"/>
      <c r="AM86" s="121"/>
      <c r="AN86" s="121"/>
      <c r="AO86" s="121"/>
      <c r="AP86" s="121"/>
      <c r="AQ86" s="121"/>
      <c r="AR86" s="121"/>
      <c r="AS86" s="121"/>
      <c r="AT86" s="121"/>
      <c r="AU86" s="121"/>
      <c r="AV86" s="121"/>
      <c r="AW86" s="121"/>
      <c r="AX86" s="121"/>
      <c r="AY86" s="121"/>
      <c r="AZ86" s="121"/>
      <c r="BA86" s="121"/>
      <c r="BB86" s="121"/>
      <c r="BC86" s="121"/>
      <c r="BD86" s="121"/>
      <c r="BE86" s="122"/>
      <c r="BF86" s="122"/>
      <c r="BG86" s="96"/>
      <c r="BH86" s="96"/>
      <c r="BI86" s="96"/>
      <c r="BJ86" s="96"/>
      <c r="BK86" s="96"/>
      <c r="BL86" s="96"/>
      <c r="BM86" s="96"/>
      <c r="BN86" s="96"/>
      <c r="BO86" s="96"/>
      <c r="BP86" s="96"/>
      <c r="BQ86" s="96"/>
      <c r="BR86" s="96"/>
      <c r="BS86" s="96"/>
      <c r="BT86" s="96"/>
      <c r="BU86" s="96"/>
      <c r="BV86" s="96"/>
      <c r="BW86" s="96"/>
      <c r="BX86" s="96"/>
      <c r="BY86" s="96"/>
      <c r="BZ86" s="96"/>
      <c r="CA86" s="85"/>
      <c r="CB86" s="85"/>
    </row>
    <row r="87" spans="1:80" s="120" customFormat="1">
      <c r="A87" s="95"/>
      <c r="B87" s="96"/>
      <c r="C87" s="96"/>
      <c r="D87" s="96"/>
      <c r="E87" s="96"/>
      <c r="F87" s="96"/>
      <c r="G87" s="140"/>
      <c r="H87" s="140"/>
      <c r="I87" s="96"/>
      <c r="J87" s="96"/>
      <c r="AB87" s="121"/>
      <c r="AC87" s="121"/>
      <c r="AD87" s="121"/>
      <c r="AE87" s="121"/>
      <c r="AF87" s="121"/>
      <c r="AG87" s="121"/>
      <c r="AH87" s="121"/>
      <c r="AI87" s="121"/>
      <c r="AJ87" s="121"/>
      <c r="AK87" s="121"/>
      <c r="AL87" s="121"/>
      <c r="AM87" s="121"/>
      <c r="AN87" s="121"/>
      <c r="AO87" s="121"/>
      <c r="AP87" s="121"/>
      <c r="AQ87" s="121"/>
      <c r="AR87" s="121"/>
      <c r="AS87" s="121"/>
      <c r="AT87" s="121"/>
      <c r="AU87" s="121"/>
      <c r="AV87" s="121"/>
      <c r="AW87" s="121"/>
      <c r="AX87" s="121"/>
      <c r="AY87" s="121"/>
      <c r="AZ87" s="121"/>
      <c r="BA87" s="121"/>
      <c r="BB87" s="121"/>
      <c r="BC87" s="121"/>
      <c r="BD87" s="121"/>
      <c r="BE87" s="122"/>
      <c r="BF87" s="122"/>
      <c r="BG87" s="96"/>
      <c r="BH87" s="96"/>
      <c r="BI87" s="96"/>
      <c r="BJ87" s="96"/>
      <c r="BK87" s="96"/>
      <c r="BL87" s="96"/>
      <c r="BM87" s="96"/>
      <c r="BN87" s="96"/>
      <c r="BO87" s="96"/>
      <c r="BP87" s="96"/>
      <c r="BQ87" s="96"/>
      <c r="BR87" s="96"/>
      <c r="BS87" s="96"/>
      <c r="BT87" s="96"/>
      <c r="BU87" s="96"/>
      <c r="BV87" s="96"/>
      <c r="BW87" s="96"/>
      <c r="BX87" s="96"/>
      <c r="BY87" s="96"/>
      <c r="BZ87" s="96"/>
      <c r="CA87" s="85"/>
      <c r="CB87" s="85"/>
    </row>
    <row r="88" spans="1:80" s="120" customFormat="1">
      <c r="A88" s="95"/>
      <c r="B88" s="96"/>
      <c r="C88" s="96"/>
      <c r="D88" s="96"/>
      <c r="E88" s="96"/>
      <c r="F88" s="96"/>
      <c r="G88" s="140"/>
      <c r="H88" s="140"/>
      <c r="I88" s="96"/>
      <c r="J88" s="96"/>
      <c r="AB88" s="121"/>
      <c r="AC88" s="121"/>
      <c r="AD88" s="121"/>
      <c r="AE88" s="121"/>
      <c r="AF88" s="121"/>
      <c r="AG88" s="121"/>
      <c r="AH88" s="121"/>
      <c r="AI88" s="121"/>
      <c r="AJ88" s="121"/>
      <c r="AK88" s="121"/>
      <c r="AL88" s="121"/>
      <c r="AM88" s="121"/>
      <c r="AN88" s="121"/>
      <c r="AO88" s="121"/>
      <c r="AP88" s="121"/>
      <c r="AQ88" s="121"/>
      <c r="AR88" s="121"/>
      <c r="AS88" s="121"/>
      <c r="AT88" s="121"/>
      <c r="AU88" s="121"/>
      <c r="AV88" s="121"/>
      <c r="AW88" s="121"/>
      <c r="AX88" s="121"/>
      <c r="AY88" s="121"/>
      <c r="AZ88" s="121"/>
      <c r="BA88" s="121"/>
      <c r="BB88" s="121"/>
      <c r="BC88" s="121"/>
      <c r="BD88" s="121"/>
      <c r="BE88" s="122"/>
      <c r="BF88" s="122"/>
      <c r="BG88" s="96"/>
      <c r="BH88" s="96"/>
      <c r="BI88" s="96"/>
      <c r="BJ88" s="96"/>
      <c r="BK88" s="96"/>
      <c r="BL88" s="96"/>
      <c r="BM88" s="96"/>
      <c r="BN88" s="96"/>
      <c r="BO88" s="96"/>
      <c r="BP88" s="96"/>
      <c r="BQ88" s="96"/>
      <c r="BR88" s="96"/>
      <c r="BS88" s="96"/>
      <c r="BT88" s="96"/>
      <c r="BU88" s="96"/>
      <c r="BV88" s="96"/>
      <c r="BW88" s="96"/>
      <c r="BX88" s="96"/>
      <c r="BY88" s="96"/>
      <c r="BZ88" s="96"/>
      <c r="CA88" s="85"/>
      <c r="CB88" s="85"/>
    </row>
    <row r="89" spans="1:80" s="120" customFormat="1">
      <c r="A89" s="95"/>
      <c r="B89" s="96"/>
      <c r="C89" s="96"/>
      <c r="D89" s="96"/>
      <c r="E89" s="96"/>
      <c r="F89" s="96"/>
      <c r="G89" s="140"/>
      <c r="H89" s="140"/>
      <c r="I89" s="96"/>
      <c r="J89" s="96"/>
      <c r="AB89" s="121"/>
      <c r="AC89" s="121"/>
      <c r="AD89" s="121"/>
      <c r="AE89" s="121"/>
      <c r="AF89" s="121"/>
      <c r="AG89" s="121"/>
      <c r="AH89" s="121"/>
      <c r="AI89" s="121"/>
      <c r="AJ89" s="121"/>
      <c r="AK89" s="121"/>
      <c r="AL89" s="121"/>
      <c r="AM89" s="121"/>
      <c r="AN89" s="121"/>
      <c r="AO89" s="121"/>
      <c r="AP89" s="121"/>
      <c r="AQ89" s="121"/>
      <c r="AR89" s="121"/>
      <c r="AS89" s="121"/>
      <c r="AT89" s="121"/>
      <c r="AU89" s="121"/>
      <c r="AV89" s="121"/>
      <c r="AW89" s="121"/>
      <c r="AX89" s="121"/>
      <c r="AY89" s="121"/>
      <c r="AZ89" s="121"/>
      <c r="BA89" s="121"/>
      <c r="BB89" s="121"/>
      <c r="BC89" s="121"/>
      <c r="BD89" s="121"/>
      <c r="BE89" s="122"/>
      <c r="BF89" s="122"/>
      <c r="BG89" s="96"/>
      <c r="BH89" s="96"/>
      <c r="BI89" s="96"/>
      <c r="BJ89" s="96"/>
      <c r="BK89" s="96"/>
      <c r="BL89" s="96"/>
      <c r="BM89" s="96"/>
      <c r="BN89" s="96"/>
      <c r="BO89" s="96"/>
      <c r="BP89" s="96"/>
      <c r="BQ89" s="96"/>
      <c r="BR89" s="96"/>
      <c r="BS89" s="96"/>
      <c r="BT89" s="96"/>
      <c r="BU89" s="96"/>
      <c r="BV89" s="96"/>
      <c r="BW89" s="96"/>
      <c r="BX89" s="96"/>
      <c r="BY89" s="96"/>
      <c r="BZ89" s="96"/>
      <c r="CA89" s="85"/>
      <c r="CB89" s="85"/>
    </row>
    <row r="90" spans="1:80" s="120" customFormat="1">
      <c r="A90" s="95"/>
      <c r="B90" s="96"/>
      <c r="C90" s="96"/>
      <c r="D90" s="96"/>
      <c r="E90" s="96"/>
      <c r="F90" s="96"/>
      <c r="G90" s="140"/>
      <c r="H90" s="140"/>
      <c r="I90" s="96"/>
      <c r="J90" s="96"/>
      <c r="AB90" s="121"/>
      <c r="AC90" s="121"/>
      <c r="AD90" s="121"/>
      <c r="AE90" s="121"/>
      <c r="AF90" s="121"/>
      <c r="AG90" s="121"/>
      <c r="AH90" s="121"/>
      <c r="AI90" s="121"/>
      <c r="AJ90" s="121"/>
      <c r="AK90" s="121"/>
      <c r="AL90" s="121"/>
      <c r="AM90" s="121"/>
      <c r="AN90" s="121"/>
      <c r="AO90" s="121"/>
      <c r="AP90" s="121"/>
      <c r="AQ90" s="121"/>
      <c r="AR90" s="121"/>
      <c r="AS90" s="121"/>
      <c r="AT90" s="121"/>
      <c r="AU90" s="121"/>
      <c r="AV90" s="121"/>
      <c r="AW90" s="121"/>
      <c r="AX90" s="121"/>
      <c r="AY90" s="121"/>
      <c r="AZ90" s="121"/>
      <c r="BA90" s="121"/>
      <c r="BB90" s="121"/>
      <c r="BC90" s="121"/>
      <c r="BD90" s="121"/>
      <c r="BE90" s="122"/>
      <c r="BF90" s="122"/>
      <c r="BG90" s="96"/>
      <c r="BH90" s="96"/>
      <c r="BI90" s="96"/>
      <c r="BJ90" s="96"/>
      <c r="BK90" s="96"/>
      <c r="BL90" s="96"/>
      <c r="BM90" s="96"/>
      <c r="BN90" s="96"/>
      <c r="BO90" s="96"/>
      <c r="BP90" s="96"/>
      <c r="BQ90" s="96"/>
      <c r="BR90" s="96"/>
      <c r="BS90" s="96"/>
      <c r="BT90" s="96"/>
      <c r="BU90" s="96"/>
      <c r="BV90" s="96"/>
      <c r="BW90" s="96"/>
      <c r="BX90" s="96"/>
      <c r="BY90" s="96"/>
      <c r="BZ90" s="96"/>
      <c r="CA90" s="85"/>
      <c r="CB90" s="85"/>
    </row>
    <row r="91" spans="1:80" s="120" customFormat="1">
      <c r="A91" s="95"/>
      <c r="B91" s="96"/>
      <c r="C91" s="96"/>
      <c r="D91" s="96"/>
      <c r="E91" s="96"/>
      <c r="F91" s="96"/>
      <c r="G91" s="140"/>
      <c r="H91" s="140"/>
      <c r="I91" s="96"/>
      <c r="J91" s="96"/>
      <c r="AB91" s="121"/>
      <c r="AC91" s="121"/>
      <c r="AD91" s="121"/>
      <c r="AE91" s="121"/>
      <c r="AF91" s="121"/>
      <c r="AG91" s="121"/>
      <c r="AH91" s="121"/>
      <c r="AI91" s="121"/>
      <c r="AJ91" s="121"/>
      <c r="AK91" s="121"/>
      <c r="AL91" s="121"/>
      <c r="AM91" s="121"/>
      <c r="AN91" s="121"/>
      <c r="AO91" s="121"/>
      <c r="AP91" s="121"/>
      <c r="AQ91" s="121"/>
      <c r="AR91" s="121"/>
      <c r="AS91" s="121"/>
      <c r="AT91" s="121"/>
      <c r="AU91" s="121"/>
      <c r="AV91" s="121"/>
      <c r="AW91" s="121"/>
      <c r="AX91" s="121"/>
      <c r="AY91" s="121"/>
      <c r="AZ91" s="121"/>
      <c r="BA91" s="121"/>
      <c r="BB91" s="121"/>
      <c r="BC91" s="121"/>
      <c r="BD91" s="121"/>
      <c r="BE91" s="122"/>
      <c r="BF91" s="122"/>
      <c r="BG91" s="96"/>
      <c r="BH91" s="96"/>
      <c r="BI91" s="96"/>
      <c r="BJ91" s="96"/>
      <c r="BK91" s="96"/>
      <c r="BL91" s="96"/>
      <c r="BM91" s="96"/>
      <c r="BN91" s="96"/>
      <c r="BO91" s="96"/>
      <c r="BP91" s="96"/>
      <c r="BQ91" s="96"/>
      <c r="BR91" s="96"/>
      <c r="BS91" s="96"/>
      <c r="BT91" s="96"/>
      <c r="BU91" s="96"/>
      <c r="BV91" s="96"/>
      <c r="BW91" s="96"/>
      <c r="BX91" s="96"/>
      <c r="BY91" s="96"/>
      <c r="BZ91" s="96"/>
      <c r="CA91" s="85"/>
      <c r="CB91" s="85"/>
    </row>
    <row r="92" spans="1:80" s="120" customFormat="1">
      <c r="A92" s="95"/>
      <c r="B92" s="96"/>
      <c r="C92" s="96"/>
      <c r="D92" s="96"/>
      <c r="E92" s="96"/>
      <c r="F92" s="96"/>
      <c r="G92" s="140"/>
      <c r="H92" s="140"/>
      <c r="I92" s="96"/>
      <c r="J92" s="96"/>
      <c r="AB92" s="121"/>
      <c r="AC92" s="121"/>
      <c r="AD92" s="121"/>
      <c r="AE92" s="121"/>
      <c r="AF92" s="121"/>
      <c r="AG92" s="121"/>
      <c r="AH92" s="121"/>
      <c r="AI92" s="121"/>
      <c r="AJ92" s="121"/>
      <c r="AK92" s="121"/>
      <c r="AL92" s="121"/>
      <c r="AM92" s="121"/>
      <c r="AN92" s="121"/>
      <c r="AO92" s="121"/>
      <c r="AP92" s="121"/>
      <c r="AQ92" s="121"/>
      <c r="AR92" s="121"/>
      <c r="AS92" s="121"/>
      <c r="AT92" s="121"/>
      <c r="AU92" s="121"/>
      <c r="AV92" s="121"/>
      <c r="AW92" s="121"/>
      <c r="AX92" s="121"/>
      <c r="AY92" s="121"/>
      <c r="AZ92" s="121"/>
      <c r="BA92" s="121"/>
      <c r="BB92" s="121"/>
      <c r="BC92" s="121"/>
      <c r="BD92" s="121"/>
      <c r="BE92" s="122"/>
      <c r="BF92" s="122"/>
      <c r="BG92" s="96"/>
      <c r="BH92" s="96"/>
      <c r="BI92" s="96"/>
      <c r="BJ92" s="96"/>
      <c r="BK92" s="96"/>
      <c r="BL92" s="96"/>
      <c r="BM92" s="96"/>
      <c r="BN92" s="96"/>
      <c r="BO92" s="96"/>
      <c r="BP92" s="96"/>
      <c r="BQ92" s="96"/>
      <c r="BR92" s="96"/>
      <c r="BS92" s="96"/>
      <c r="BT92" s="96"/>
      <c r="BU92" s="96"/>
      <c r="BV92" s="96"/>
      <c r="BW92" s="96"/>
      <c r="BX92" s="96"/>
      <c r="BY92" s="96"/>
      <c r="BZ92" s="96"/>
      <c r="CA92" s="85"/>
      <c r="CB92" s="85"/>
    </row>
    <row r="93" spans="1:80" s="120" customFormat="1">
      <c r="A93" s="95"/>
      <c r="B93" s="96"/>
      <c r="C93" s="96"/>
      <c r="D93" s="96"/>
      <c r="E93" s="96"/>
      <c r="F93" s="96"/>
      <c r="G93" s="140"/>
      <c r="H93" s="140"/>
      <c r="I93" s="96"/>
      <c r="J93" s="96"/>
      <c r="AB93" s="121"/>
      <c r="AC93" s="121"/>
      <c r="AD93" s="121"/>
      <c r="AE93" s="121"/>
      <c r="AF93" s="121"/>
      <c r="AG93" s="121"/>
      <c r="AH93" s="121"/>
      <c r="AI93" s="121"/>
      <c r="AJ93" s="121"/>
      <c r="AK93" s="121"/>
      <c r="AL93" s="121"/>
      <c r="AM93" s="121"/>
      <c r="AN93" s="121"/>
      <c r="AO93" s="121"/>
      <c r="AP93" s="121"/>
      <c r="AQ93" s="121"/>
      <c r="AR93" s="121"/>
      <c r="AS93" s="121"/>
      <c r="AT93" s="121"/>
      <c r="AU93" s="121"/>
      <c r="AV93" s="121"/>
      <c r="AW93" s="121"/>
      <c r="AX93" s="121"/>
      <c r="AY93" s="121"/>
      <c r="AZ93" s="121"/>
      <c r="BA93" s="121"/>
      <c r="BB93" s="121"/>
      <c r="BC93" s="121"/>
      <c r="BD93" s="121"/>
      <c r="BE93" s="122"/>
      <c r="BF93" s="122"/>
      <c r="BG93" s="96"/>
      <c r="BH93" s="96"/>
      <c r="BI93" s="96"/>
      <c r="BJ93" s="96"/>
      <c r="BK93" s="96"/>
      <c r="BL93" s="96"/>
      <c r="BM93" s="96"/>
      <c r="BN93" s="96"/>
      <c r="BO93" s="96"/>
      <c r="BP93" s="96"/>
      <c r="BQ93" s="96"/>
      <c r="BR93" s="96"/>
      <c r="BS93" s="96"/>
      <c r="BT93" s="96"/>
      <c r="BU93" s="96"/>
      <c r="BV93" s="96"/>
      <c r="BW93" s="96"/>
      <c r="BX93" s="96"/>
      <c r="BY93" s="96"/>
      <c r="BZ93" s="96"/>
      <c r="CA93" s="85"/>
      <c r="CB93" s="85"/>
    </row>
    <row r="94" spans="1:80" s="120" customFormat="1">
      <c r="A94" s="95"/>
      <c r="B94" s="96"/>
      <c r="C94" s="96"/>
      <c r="D94" s="96"/>
      <c r="E94" s="96"/>
      <c r="F94" s="96"/>
      <c r="G94" s="140"/>
      <c r="H94" s="140"/>
      <c r="I94" s="96"/>
      <c r="J94" s="96"/>
      <c r="AB94" s="121"/>
      <c r="AC94" s="121"/>
      <c r="AD94" s="121"/>
      <c r="AE94" s="121"/>
      <c r="AF94" s="121"/>
      <c r="AG94" s="121"/>
      <c r="AH94" s="121"/>
      <c r="AI94" s="121"/>
      <c r="AJ94" s="121"/>
      <c r="AK94" s="121"/>
      <c r="AL94" s="121"/>
      <c r="AM94" s="121"/>
      <c r="AN94" s="121"/>
      <c r="AO94" s="121"/>
      <c r="AP94" s="121"/>
      <c r="AQ94" s="121"/>
      <c r="AR94" s="121"/>
      <c r="AS94" s="121"/>
      <c r="AT94" s="121"/>
      <c r="AU94" s="121"/>
      <c r="AV94" s="121"/>
      <c r="AW94" s="121"/>
      <c r="AX94" s="121"/>
      <c r="AY94" s="121"/>
      <c r="AZ94" s="121"/>
      <c r="BA94" s="121"/>
      <c r="BB94" s="121"/>
      <c r="BC94" s="121"/>
      <c r="BD94" s="121"/>
      <c r="BE94" s="122"/>
      <c r="BF94" s="122"/>
      <c r="BG94" s="96"/>
      <c r="BH94" s="96"/>
      <c r="BI94" s="96"/>
      <c r="BJ94" s="96"/>
      <c r="BK94" s="96"/>
      <c r="BL94" s="96"/>
      <c r="BM94" s="96"/>
      <c r="BN94" s="96"/>
      <c r="BO94" s="96"/>
      <c r="BP94" s="96"/>
      <c r="BQ94" s="96"/>
      <c r="BR94" s="96"/>
      <c r="BS94" s="96"/>
      <c r="BT94" s="96"/>
      <c r="BU94" s="96"/>
      <c r="BV94" s="96"/>
      <c r="BW94" s="96"/>
      <c r="BX94" s="96"/>
      <c r="BY94" s="96"/>
      <c r="BZ94" s="96"/>
      <c r="CA94" s="85"/>
      <c r="CB94" s="85"/>
    </row>
    <row r="95" spans="1:80" s="120" customFormat="1">
      <c r="A95" s="95"/>
      <c r="B95" s="96"/>
      <c r="C95" s="96"/>
      <c r="D95" s="96"/>
      <c r="E95" s="96"/>
      <c r="F95" s="96"/>
      <c r="G95" s="140"/>
      <c r="H95" s="140"/>
      <c r="I95" s="96"/>
      <c r="J95" s="96"/>
      <c r="AB95" s="121"/>
      <c r="AC95" s="121"/>
      <c r="AD95" s="121"/>
      <c r="AE95" s="121"/>
      <c r="AF95" s="121"/>
      <c r="AG95" s="121"/>
      <c r="AH95" s="121"/>
      <c r="AI95" s="121"/>
      <c r="AJ95" s="121"/>
      <c r="AK95" s="121"/>
      <c r="AL95" s="121"/>
      <c r="AM95" s="121"/>
      <c r="AN95" s="121"/>
      <c r="AO95" s="121"/>
      <c r="AP95" s="121"/>
      <c r="AQ95" s="121"/>
      <c r="AR95" s="121"/>
      <c r="AS95" s="121"/>
      <c r="AT95" s="121"/>
      <c r="AU95" s="121"/>
      <c r="AV95" s="121"/>
      <c r="AW95" s="121"/>
      <c r="AX95" s="121"/>
      <c r="AY95" s="121"/>
      <c r="AZ95" s="121"/>
      <c r="BA95" s="121"/>
      <c r="BB95" s="121"/>
      <c r="BC95" s="121"/>
      <c r="BD95" s="121"/>
      <c r="BE95" s="122"/>
      <c r="BF95" s="122"/>
      <c r="BG95" s="96"/>
      <c r="BH95" s="96"/>
      <c r="BI95" s="96"/>
      <c r="BJ95" s="96"/>
      <c r="BK95" s="96"/>
      <c r="BL95" s="96"/>
      <c r="BM95" s="96"/>
      <c r="BN95" s="96"/>
      <c r="BO95" s="96"/>
      <c r="BP95" s="96"/>
      <c r="BQ95" s="96"/>
      <c r="BR95" s="96"/>
      <c r="BS95" s="96"/>
      <c r="BT95" s="96"/>
      <c r="BU95" s="96"/>
      <c r="BV95" s="96"/>
      <c r="BW95" s="96"/>
      <c r="BX95" s="96"/>
      <c r="BY95" s="96"/>
      <c r="BZ95" s="96"/>
      <c r="CA95" s="85"/>
      <c r="CB95" s="85"/>
    </row>
    <row r="96" spans="1:80" s="120" customFormat="1">
      <c r="A96" s="95"/>
      <c r="B96" s="96"/>
      <c r="C96" s="96"/>
      <c r="D96" s="96"/>
      <c r="E96" s="96"/>
      <c r="F96" s="96"/>
      <c r="G96" s="140"/>
      <c r="H96" s="140"/>
      <c r="I96" s="96"/>
      <c r="J96" s="96"/>
      <c r="AB96" s="121"/>
      <c r="AC96" s="121"/>
      <c r="AD96" s="121"/>
      <c r="AE96" s="121"/>
      <c r="AF96" s="121"/>
      <c r="AG96" s="121"/>
      <c r="AH96" s="121"/>
      <c r="AI96" s="121"/>
      <c r="AJ96" s="121"/>
      <c r="AK96" s="121"/>
      <c r="AL96" s="121"/>
      <c r="AM96" s="121"/>
      <c r="AN96" s="121"/>
      <c r="AO96" s="121"/>
      <c r="AP96" s="121"/>
      <c r="AQ96" s="121"/>
      <c r="AR96" s="121"/>
      <c r="AS96" s="121"/>
      <c r="AT96" s="121"/>
      <c r="AU96" s="121"/>
      <c r="AV96" s="121"/>
      <c r="AW96" s="121"/>
      <c r="AX96" s="121"/>
      <c r="AY96" s="121"/>
      <c r="AZ96" s="121"/>
      <c r="BA96" s="121"/>
      <c r="BB96" s="121"/>
      <c r="BC96" s="121"/>
      <c r="BD96" s="121"/>
      <c r="BE96" s="122"/>
      <c r="BF96" s="122"/>
      <c r="BG96" s="96"/>
      <c r="BH96" s="96"/>
      <c r="BI96" s="96"/>
      <c r="BJ96" s="96"/>
      <c r="BK96" s="96"/>
      <c r="BL96" s="96"/>
      <c r="BM96" s="96"/>
      <c r="BN96" s="96"/>
      <c r="BO96" s="96"/>
      <c r="BP96" s="96"/>
      <c r="BQ96" s="96"/>
      <c r="BR96" s="96"/>
      <c r="BS96" s="96"/>
      <c r="BT96" s="96"/>
      <c r="BU96" s="96"/>
      <c r="BV96" s="96"/>
      <c r="BW96" s="96"/>
      <c r="BX96" s="96"/>
      <c r="BY96" s="96"/>
      <c r="BZ96" s="96"/>
      <c r="CA96" s="85"/>
      <c r="CB96" s="85"/>
    </row>
    <row r="97" spans="1:80" s="120" customFormat="1">
      <c r="A97" s="95"/>
      <c r="B97" s="96"/>
      <c r="C97" s="96"/>
      <c r="D97" s="96"/>
      <c r="E97" s="96"/>
      <c r="F97" s="96"/>
      <c r="G97" s="140"/>
      <c r="H97" s="140"/>
      <c r="I97" s="96"/>
      <c r="J97" s="96"/>
      <c r="AB97" s="121"/>
      <c r="AC97" s="121"/>
      <c r="AD97" s="121"/>
      <c r="AE97" s="121"/>
      <c r="AF97" s="121"/>
      <c r="AG97" s="121"/>
      <c r="AH97" s="121"/>
      <c r="AI97" s="121"/>
      <c r="AJ97" s="121"/>
      <c r="AK97" s="121"/>
      <c r="AL97" s="121"/>
      <c r="AM97" s="121"/>
      <c r="AN97" s="121"/>
      <c r="AO97" s="121"/>
      <c r="AP97" s="121"/>
      <c r="AQ97" s="121"/>
      <c r="AR97" s="121"/>
      <c r="AS97" s="121"/>
      <c r="AT97" s="121"/>
      <c r="AU97" s="121"/>
      <c r="AV97" s="121"/>
      <c r="AW97" s="121"/>
      <c r="AX97" s="121"/>
      <c r="AY97" s="121"/>
      <c r="AZ97" s="121"/>
      <c r="BA97" s="121"/>
      <c r="BB97" s="121"/>
      <c r="BC97" s="121"/>
      <c r="BD97" s="121"/>
      <c r="BE97" s="122"/>
      <c r="BF97" s="122"/>
      <c r="BG97" s="96"/>
      <c r="BH97" s="96"/>
      <c r="BI97" s="96"/>
      <c r="BJ97" s="96"/>
      <c r="BK97" s="96"/>
      <c r="BL97" s="96"/>
      <c r="BM97" s="96"/>
      <c r="BN97" s="96"/>
      <c r="BO97" s="96"/>
      <c r="BP97" s="96"/>
      <c r="BQ97" s="96"/>
      <c r="BR97" s="96"/>
      <c r="BS97" s="96"/>
      <c r="BT97" s="96"/>
      <c r="BU97" s="96"/>
      <c r="BV97" s="96"/>
      <c r="BW97" s="96"/>
      <c r="BX97" s="96"/>
      <c r="BY97" s="96"/>
      <c r="BZ97" s="96"/>
      <c r="CA97" s="85"/>
      <c r="CB97" s="85"/>
    </row>
    <row r="98" spans="1:80" s="120" customFormat="1">
      <c r="A98" s="95"/>
      <c r="B98" s="96"/>
      <c r="C98" s="96"/>
      <c r="D98" s="96"/>
      <c r="E98" s="96"/>
      <c r="F98" s="96"/>
      <c r="G98" s="140"/>
      <c r="H98" s="140"/>
      <c r="I98" s="96"/>
      <c r="J98" s="96"/>
      <c r="AB98" s="121"/>
      <c r="AC98" s="121"/>
      <c r="AD98" s="121"/>
      <c r="AE98" s="121"/>
      <c r="AF98" s="121"/>
      <c r="AG98" s="121"/>
      <c r="AH98" s="121"/>
      <c r="AI98" s="121"/>
      <c r="AJ98" s="121"/>
      <c r="AK98" s="121"/>
      <c r="AL98" s="121"/>
      <c r="AM98" s="121"/>
      <c r="AN98" s="121"/>
      <c r="AO98" s="121"/>
      <c r="AP98" s="121"/>
      <c r="AQ98" s="121"/>
      <c r="AR98" s="121"/>
      <c r="AS98" s="121"/>
      <c r="AT98" s="121"/>
      <c r="AU98" s="121"/>
      <c r="AV98" s="121"/>
      <c r="AW98" s="121"/>
      <c r="AX98" s="121"/>
      <c r="AY98" s="121"/>
      <c r="AZ98" s="121"/>
      <c r="BA98" s="121"/>
      <c r="BB98" s="121"/>
      <c r="BC98" s="121"/>
      <c r="BD98" s="121"/>
      <c r="BE98" s="122"/>
      <c r="BF98" s="122"/>
      <c r="BG98" s="96"/>
      <c r="BH98" s="96"/>
      <c r="BI98" s="96"/>
      <c r="BJ98" s="96"/>
      <c r="BK98" s="96"/>
      <c r="BL98" s="96"/>
      <c r="BM98" s="96"/>
      <c r="BN98" s="96"/>
      <c r="BO98" s="96"/>
      <c r="BP98" s="96"/>
      <c r="BQ98" s="96"/>
      <c r="BR98" s="96"/>
      <c r="BS98" s="96"/>
      <c r="BT98" s="96"/>
      <c r="BU98" s="96"/>
      <c r="BV98" s="96"/>
      <c r="BW98" s="96"/>
      <c r="BX98" s="96"/>
      <c r="BY98" s="96"/>
      <c r="BZ98" s="96"/>
      <c r="CA98" s="85"/>
      <c r="CB98" s="85"/>
    </row>
    <row r="99" spans="1:80" s="120" customFormat="1">
      <c r="A99" s="95"/>
      <c r="B99" s="96"/>
      <c r="C99" s="96"/>
      <c r="D99" s="96"/>
      <c r="E99" s="96"/>
      <c r="F99" s="96"/>
      <c r="G99" s="140"/>
      <c r="H99" s="140"/>
      <c r="I99" s="96"/>
      <c r="J99" s="96"/>
      <c r="AB99" s="121"/>
      <c r="AC99" s="121"/>
      <c r="AD99" s="121"/>
      <c r="AE99" s="121"/>
      <c r="AF99" s="121"/>
      <c r="AG99" s="121"/>
      <c r="AH99" s="121"/>
      <c r="AI99" s="121"/>
      <c r="AJ99" s="121"/>
      <c r="AK99" s="121"/>
      <c r="AL99" s="121"/>
      <c r="AM99" s="121"/>
      <c r="AN99" s="121"/>
      <c r="AO99" s="121"/>
      <c r="AP99" s="121"/>
      <c r="AQ99" s="121"/>
      <c r="AR99" s="121"/>
      <c r="AS99" s="121"/>
      <c r="AT99" s="121"/>
      <c r="AU99" s="121"/>
      <c r="AV99" s="121"/>
      <c r="AW99" s="121"/>
      <c r="AX99" s="121"/>
      <c r="AY99" s="121"/>
      <c r="AZ99" s="121"/>
      <c r="BA99" s="121"/>
      <c r="BB99" s="121"/>
      <c r="BC99" s="121"/>
      <c r="BD99" s="121"/>
      <c r="BE99" s="122"/>
      <c r="BF99" s="122"/>
      <c r="BG99" s="96"/>
      <c r="BH99" s="96"/>
      <c r="BI99" s="96"/>
      <c r="BJ99" s="96"/>
      <c r="BK99" s="96"/>
      <c r="BL99" s="96"/>
      <c r="BM99" s="96"/>
      <c r="BN99" s="96"/>
      <c r="BO99" s="96"/>
      <c r="BP99" s="96"/>
      <c r="BQ99" s="96"/>
      <c r="BR99" s="96"/>
      <c r="BS99" s="96"/>
      <c r="BT99" s="96"/>
      <c r="BU99" s="96"/>
      <c r="BV99" s="96"/>
      <c r="BW99" s="96"/>
      <c r="BX99" s="96"/>
      <c r="BY99" s="96"/>
      <c r="BZ99" s="96"/>
      <c r="CA99" s="85"/>
      <c r="CB99" s="85"/>
    </row>
    <row r="100" spans="1:80" s="120" customFormat="1">
      <c r="A100" s="95"/>
      <c r="B100" s="96"/>
      <c r="C100" s="96"/>
      <c r="D100" s="96"/>
      <c r="E100" s="96"/>
      <c r="F100" s="96"/>
      <c r="G100" s="140"/>
      <c r="H100" s="140"/>
      <c r="I100" s="96"/>
      <c r="J100" s="96"/>
      <c r="AB100" s="121"/>
      <c r="AC100" s="121"/>
      <c r="AD100" s="121"/>
      <c r="AE100" s="121"/>
      <c r="AF100" s="121"/>
      <c r="AG100" s="121"/>
      <c r="AH100" s="121"/>
      <c r="AI100" s="121"/>
      <c r="AJ100" s="121"/>
      <c r="AK100" s="121"/>
      <c r="AL100" s="121"/>
      <c r="AM100" s="121"/>
      <c r="AN100" s="121"/>
      <c r="AO100" s="121"/>
      <c r="AP100" s="121"/>
      <c r="AQ100" s="121"/>
      <c r="AR100" s="121"/>
      <c r="AS100" s="121"/>
      <c r="AT100" s="121"/>
      <c r="AU100" s="121"/>
      <c r="AV100" s="121"/>
      <c r="AW100" s="121"/>
      <c r="AX100" s="121"/>
      <c r="AY100" s="121"/>
      <c r="AZ100" s="121"/>
      <c r="BA100" s="121"/>
      <c r="BB100" s="121"/>
      <c r="BC100" s="121"/>
      <c r="BD100" s="121"/>
      <c r="BE100" s="122"/>
      <c r="BF100" s="122"/>
      <c r="BG100" s="96"/>
      <c r="BH100" s="96"/>
      <c r="BI100" s="96"/>
      <c r="BJ100" s="96"/>
      <c r="BK100" s="96"/>
      <c r="BL100" s="96"/>
      <c r="BM100" s="96"/>
      <c r="BN100" s="96"/>
      <c r="BO100" s="96"/>
      <c r="BP100" s="96"/>
      <c r="BQ100" s="96"/>
      <c r="BR100" s="96"/>
      <c r="BS100" s="96"/>
      <c r="BT100" s="96"/>
      <c r="BU100" s="96"/>
      <c r="BV100" s="96"/>
      <c r="BW100" s="96"/>
      <c r="BX100" s="96"/>
      <c r="BY100" s="96"/>
      <c r="BZ100" s="96"/>
      <c r="CA100" s="85"/>
      <c r="CB100" s="85"/>
    </row>
    <row r="101" spans="1:80" s="120" customFormat="1">
      <c r="A101" s="95"/>
      <c r="B101" s="96"/>
      <c r="C101" s="96"/>
      <c r="D101" s="96"/>
      <c r="E101" s="96"/>
      <c r="F101" s="96"/>
      <c r="G101" s="140"/>
      <c r="H101" s="140"/>
      <c r="I101" s="96"/>
      <c r="J101" s="96"/>
      <c r="AB101" s="121"/>
      <c r="AC101" s="121"/>
      <c r="AD101" s="121"/>
      <c r="AE101" s="121"/>
      <c r="AF101" s="121"/>
      <c r="AG101" s="121"/>
      <c r="AH101" s="121"/>
      <c r="AI101" s="121"/>
      <c r="AJ101" s="121"/>
      <c r="AK101" s="121"/>
      <c r="AL101" s="121"/>
      <c r="AM101" s="121"/>
      <c r="AN101" s="121"/>
      <c r="AO101" s="121"/>
      <c r="AP101" s="121"/>
      <c r="AQ101" s="121"/>
      <c r="AR101" s="121"/>
      <c r="AS101" s="121"/>
      <c r="AT101" s="121"/>
      <c r="AU101" s="121"/>
      <c r="AV101" s="121"/>
      <c r="AW101" s="121"/>
      <c r="AX101" s="121"/>
      <c r="AY101" s="121"/>
      <c r="AZ101" s="121"/>
      <c r="BA101" s="121"/>
      <c r="BB101" s="121"/>
      <c r="BC101" s="121"/>
      <c r="BD101" s="121"/>
      <c r="BE101" s="122"/>
      <c r="BF101" s="122"/>
      <c r="BG101" s="96"/>
      <c r="BH101" s="96"/>
      <c r="BI101" s="96"/>
      <c r="BJ101" s="96"/>
      <c r="BK101" s="96"/>
      <c r="BL101" s="96"/>
      <c r="BM101" s="96"/>
      <c r="BN101" s="96"/>
      <c r="BO101" s="96"/>
      <c r="BP101" s="96"/>
      <c r="BQ101" s="96"/>
      <c r="BR101" s="96"/>
      <c r="BS101" s="96"/>
      <c r="BT101" s="96"/>
      <c r="BU101" s="96"/>
      <c r="BV101" s="96"/>
      <c r="BW101" s="96"/>
      <c r="BX101" s="96"/>
      <c r="BY101" s="96"/>
      <c r="BZ101" s="96"/>
      <c r="CA101" s="85"/>
      <c r="CB101" s="85"/>
    </row>
    <row r="102" spans="1:80" s="120" customFormat="1">
      <c r="A102" s="95"/>
      <c r="B102" s="96"/>
      <c r="C102" s="96"/>
      <c r="D102" s="96"/>
      <c r="E102" s="96"/>
      <c r="F102" s="96"/>
      <c r="G102" s="140"/>
      <c r="H102" s="140"/>
      <c r="I102" s="96"/>
      <c r="J102" s="96"/>
      <c r="AB102" s="121"/>
      <c r="AC102" s="121"/>
      <c r="AD102" s="121"/>
      <c r="AE102" s="121"/>
      <c r="AF102" s="121"/>
      <c r="AG102" s="121"/>
      <c r="AH102" s="121"/>
      <c r="AI102" s="121"/>
      <c r="AJ102" s="121"/>
      <c r="AK102" s="121"/>
      <c r="AL102" s="121"/>
      <c r="AM102" s="121"/>
      <c r="AN102" s="121"/>
      <c r="AO102" s="121"/>
      <c r="AP102" s="121"/>
      <c r="AQ102" s="121"/>
      <c r="AR102" s="121"/>
      <c r="AS102" s="121"/>
      <c r="AT102" s="121"/>
      <c r="AU102" s="121"/>
      <c r="AV102" s="121"/>
      <c r="AW102" s="121"/>
      <c r="AX102" s="121"/>
      <c r="AY102" s="121"/>
      <c r="AZ102" s="121"/>
      <c r="BA102" s="121"/>
      <c r="BB102" s="121"/>
      <c r="BC102" s="121"/>
      <c r="BD102" s="121"/>
      <c r="BE102" s="122"/>
      <c r="BF102" s="122"/>
      <c r="BG102" s="96"/>
      <c r="BH102" s="96"/>
      <c r="BI102" s="96"/>
      <c r="BJ102" s="96"/>
      <c r="BK102" s="96"/>
      <c r="BL102" s="96"/>
      <c r="BM102" s="96"/>
      <c r="BN102" s="96"/>
      <c r="BO102" s="96"/>
      <c r="BP102" s="96"/>
      <c r="BQ102" s="96"/>
      <c r="BR102" s="96"/>
      <c r="BS102" s="96"/>
      <c r="BT102" s="96"/>
      <c r="BU102" s="96"/>
      <c r="BV102" s="96"/>
      <c r="BW102" s="96"/>
      <c r="BX102" s="96"/>
      <c r="BY102" s="96"/>
      <c r="BZ102" s="96"/>
      <c r="CA102" s="85"/>
      <c r="CB102" s="85"/>
    </row>
    <row r="103" spans="1:80" s="120" customFormat="1">
      <c r="A103" s="95"/>
      <c r="B103" s="96"/>
      <c r="C103" s="96"/>
      <c r="D103" s="96"/>
      <c r="E103" s="96"/>
      <c r="F103" s="96"/>
      <c r="G103" s="140"/>
      <c r="H103" s="140"/>
      <c r="I103" s="96"/>
      <c r="J103" s="96"/>
      <c r="AB103" s="121"/>
      <c r="AC103" s="121"/>
      <c r="AD103" s="121"/>
      <c r="AE103" s="121"/>
      <c r="AF103" s="121"/>
      <c r="AG103" s="121"/>
      <c r="AH103" s="121"/>
      <c r="AI103" s="121"/>
      <c r="AJ103" s="121"/>
      <c r="AK103" s="121"/>
      <c r="AL103" s="121"/>
      <c r="AM103" s="121"/>
      <c r="AN103" s="121"/>
      <c r="AO103" s="121"/>
      <c r="AP103" s="121"/>
      <c r="AQ103" s="121"/>
      <c r="AR103" s="121"/>
      <c r="AS103" s="121"/>
      <c r="AT103" s="121"/>
      <c r="AU103" s="121"/>
      <c r="AV103" s="121"/>
      <c r="AW103" s="121"/>
      <c r="AX103" s="121"/>
      <c r="AY103" s="121"/>
      <c r="AZ103" s="121"/>
      <c r="BA103" s="121"/>
      <c r="BB103" s="121"/>
      <c r="BC103" s="121"/>
      <c r="BD103" s="121"/>
      <c r="BE103" s="122"/>
      <c r="BF103" s="122"/>
      <c r="BG103" s="96"/>
      <c r="BH103" s="96"/>
      <c r="BI103" s="96"/>
      <c r="BJ103" s="96"/>
      <c r="BK103" s="96"/>
      <c r="BL103" s="96"/>
      <c r="BM103" s="96"/>
      <c r="BN103" s="96"/>
      <c r="BO103" s="96"/>
      <c r="BP103" s="96"/>
      <c r="BQ103" s="96"/>
      <c r="BR103" s="96"/>
      <c r="BS103" s="96"/>
      <c r="BT103" s="96"/>
      <c r="BU103" s="96"/>
      <c r="BV103" s="96"/>
      <c r="BW103" s="96"/>
      <c r="BX103" s="96"/>
      <c r="BY103" s="96"/>
      <c r="BZ103" s="96"/>
      <c r="CA103" s="85"/>
      <c r="CB103" s="85"/>
    </row>
    <row r="104" spans="1:80" s="120" customFormat="1">
      <c r="A104" s="95"/>
      <c r="B104" s="96"/>
      <c r="C104" s="96"/>
      <c r="D104" s="96"/>
      <c r="E104" s="96"/>
      <c r="F104" s="96"/>
      <c r="G104" s="140"/>
      <c r="H104" s="140"/>
      <c r="I104" s="96"/>
      <c r="J104" s="96"/>
      <c r="AB104" s="121"/>
      <c r="AC104" s="121"/>
      <c r="AD104" s="121"/>
      <c r="AE104" s="121"/>
      <c r="AF104" s="121"/>
      <c r="AG104" s="121"/>
      <c r="AH104" s="121"/>
      <c r="AI104" s="121"/>
      <c r="AJ104" s="121"/>
      <c r="AK104" s="121"/>
      <c r="AL104" s="121"/>
      <c r="AM104" s="121"/>
      <c r="AN104" s="121"/>
      <c r="AO104" s="121"/>
      <c r="AP104" s="121"/>
      <c r="AQ104" s="121"/>
      <c r="AR104" s="121"/>
      <c r="AS104" s="121"/>
      <c r="AT104" s="121"/>
      <c r="AU104" s="121"/>
      <c r="AV104" s="121"/>
      <c r="AW104" s="121"/>
      <c r="AX104" s="121"/>
      <c r="AY104" s="121"/>
      <c r="AZ104" s="121"/>
      <c r="BA104" s="121"/>
      <c r="BB104" s="121"/>
      <c r="BC104" s="121"/>
      <c r="BD104" s="121"/>
      <c r="BE104" s="122"/>
      <c r="BF104" s="122"/>
      <c r="BG104" s="96"/>
      <c r="BH104" s="96"/>
      <c r="BI104" s="96"/>
      <c r="BJ104" s="96"/>
      <c r="BK104" s="96"/>
      <c r="BL104" s="96"/>
      <c r="BM104" s="96"/>
      <c r="BN104" s="96"/>
      <c r="BO104" s="96"/>
      <c r="BP104" s="96"/>
      <c r="BQ104" s="96"/>
      <c r="BR104" s="96"/>
      <c r="BS104" s="96"/>
      <c r="BT104" s="96"/>
      <c r="BU104" s="96"/>
      <c r="BV104" s="96"/>
      <c r="BW104" s="96"/>
      <c r="BX104" s="96"/>
      <c r="BY104" s="96"/>
      <c r="BZ104" s="96"/>
      <c r="CA104" s="85"/>
      <c r="CB104" s="85"/>
    </row>
    <row r="105" spans="1:80" s="120" customFormat="1">
      <c r="A105" s="95"/>
      <c r="B105" s="96"/>
      <c r="C105" s="96"/>
      <c r="D105" s="96"/>
      <c r="E105" s="96"/>
      <c r="F105" s="96"/>
      <c r="G105" s="140"/>
      <c r="H105" s="140"/>
      <c r="I105" s="96"/>
      <c r="J105" s="96"/>
      <c r="AB105" s="121"/>
      <c r="AC105" s="121"/>
      <c r="AD105" s="121"/>
      <c r="AE105" s="121"/>
      <c r="AF105" s="121"/>
      <c r="AG105" s="121"/>
      <c r="AH105" s="121"/>
      <c r="AI105" s="121"/>
      <c r="AJ105" s="121"/>
      <c r="AK105" s="121"/>
      <c r="AL105" s="121"/>
      <c r="AM105" s="121"/>
      <c r="AN105" s="121"/>
      <c r="AO105" s="121"/>
      <c r="AP105" s="121"/>
      <c r="AQ105" s="121"/>
      <c r="AR105" s="121"/>
      <c r="AS105" s="121"/>
      <c r="AT105" s="121"/>
      <c r="AU105" s="121"/>
      <c r="AV105" s="121"/>
      <c r="AW105" s="121"/>
      <c r="AX105" s="121"/>
      <c r="AY105" s="121"/>
      <c r="AZ105" s="121"/>
      <c r="BA105" s="121"/>
      <c r="BB105" s="121"/>
      <c r="BC105" s="121"/>
      <c r="BD105" s="121"/>
      <c r="BE105" s="122"/>
      <c r="BF105" s="122"/>
      <c r="BG105" s="96"/>
      <c r="BH105" s="96"/>
      <c r="BI105" s="96"/>
      <c r="BJ105" s="96"/>
      <c r="BK105" s="96"/>
      <c r="BL105" s="96"/>
      <c r="BM105" s="96"/>
      <c r="BN105" s="96"/>
      <c r="BO105" s="96"/>
      <c r="BP105" s="96"/>
      <c r="BQ105" s="96"/>
      <c r="BR105" s="96"/>
      <c r="BS105" s="96"/>
      <c r="BT105" s="96"/>
      <c r="BU105" s="96"/>
      <c r="BV105" s="96"/>
      <c r="BW105" s="96"/>
      <c r="BX105" s="96"/>
      <c r="BY105" s="96"/>
      <c r="BZ105" s="96"/>
      <c r="CA105" s="85"/>
      <c r="CB105" s="85"/>
    </row>
    <row r="106" spans="1:80" s="120" customFormat="1">
      <c r="A106" s="95"/>
      <c r="B106" s="96"/>
      <c r="C106" s="96"/>
      <c r="D106" s="96"/>
      <c r="E106" s="96"/>
      <c r="F106" s="96"/>
      <c r="G106" s="140"/>
      <c r="H106" s="140"/>
      <c r="I106" s="96"/>
      <c r="J106" s="96"/>
      <c r="AB106" s="121"/>
      <c r="AC106" s="121"/>
      <c r="AD106" s="121"/>
      <c r="AE106" s="121"/>
      <c r="AF106" s="121"/>
      <c r="AG106" s="121"/>
      <c r="AH106" s="121"/>
      <c r="AI106" s="121"/>
      <c r="AJ106" s="121"/>
      <c r="AK106" s="121"/>
      <c r="AL106" s="121"/>
      <c r="AM106" s="121"/>
      <c r="AN106" s="121"/>
      <c r="AO106" s="121"/>
      <c r="AP106" s="121"/>
      <c r="AQ106" s="121"/>
      <c r="AR106" s="121"/>
      <c r="AS106" s="121"/>
      <c r="AT106" s="121"/>
      <c r="AU106" s="121"/>
      <c r="AV106" s="121"/>
      <c r="AW106" s="121"/>
      <c r="AX106" s="121"/>
      <c r="AY106" s="121"/>
      <c r="AZ106" s="121"/>
      <c r="BA106" s="121"/>
      <c r="BB106" s="121"/>
      <c r="BC106" s="121"/>
      <c r="BD106" s="121"/>
      <c r="BE106" s="122"/>
      <c r="BF106" s="122"/>
      <c r="BG106" s="96"/>
      <c r="BH106" s="96"/>
      <c r="BI106" s="96"/>
      <c r="BJ106" s="96"/>
      <c r="BK106" s="96"/>
      <c r="BL106" s="96"/>
      <c r="BM106" s="96"/>
      <c r="BN106" s="96"/>
      <c r="BO106" s="96"/>
      <c r="BP106" s="96"/>
      <c r="BQ106" s="96"/>
      <c r="BR106" s="96"/>
      <c r="BS106" s="96"/>
      <c r="BT106" s="96"/>
      <c r="BU106" s="96"/>
      <c r="BV106" s="96"/>
      <c r="BW106" s="96"/>
      <c r="BX106" s="96"/>
      <c r="BY106" s="96"/>
      <c r="BZ106" s="96"/>
      <c r="CA106" s="85"/>
      <c r="CB106" s="85"/>
    </row>
    <row r="107" spans="1:80" s="120" customFormat="1">
      <c r="A107" s="95"/>
      <c r="B107" s="96"/>
      <c r="C107" s="96"/>
      <c r="D107" s="96"/>
      <c r="E107" s="96"/>
      <c r="F107" s="96"/>
      <c r="G107" s="140"/>
      <c r="H107" s="140"/>
      <c r="I107" s="96"/>
      <c r="J107" s="96"/>
      <c r="AB107" s="121"/>
      <c r="AC107" s="121"/>
      <c r="AD107" s="121"/>
      <c r="AE107" s="121"/>
      <c r="AF107" s="121"/>
      <c r="AG107" s="121"/>
      <c r="AH107" s="121"/>
      <c r="AI107" s="121"/>
      <c r="AJ107" s="121"/>
      <c r="AK107" s="121"/>
      <c r="AL107" s="121"/>
      <c r="AM107" s="121"/>
      <c r="AN107" s="121"/>
      <c r="AO107" s="121"/>
      <c r="AP107" s="121"/>
      <c r="AQ107" s="121"/>
      <c r="AR107" s="121"/>
      <c r="AS107" s="121"/>
      <c r="AT107" s="121"/>
      <c r="AU107" s="121"/>
      <c r="AV107" s="121"/>
      <c r="AW107" s="121"/>
      <c r="AX107" s="121"/>
      <c r="AY107" s="121"/>
      <c r="AZ107" s="121"/>
      <c r="BA107" s="121"/>
      <c r="BB107" s="121"/>
      <c r="BC107" s="121"/>
      <c r="BD107" s="121"/>
      <c r="BE107" s="122"/>
      <c r="BF107" s="122"/>
      <c r="BG107" s="96"/>
      <c r="BH107" s="96"/>
      <c r="BI107" s="96"/>
      <c r="BJ107" s="96"/>
      <c r="BK107" s="96"/>
      <c r="BL107" s="96"/>
      <c r="BM107" s="96"/>
      <c r="BN107" s="96"/>
      <c r="BO107" s="96"/>
      <c r="BP107" s="96"/>
      <c r="BQ107" s="96"/>
      <c r="BR107" s="96"/>
      <c r="BS107" s="96"/>
      <c r="BT107" s="96"/>
      <c r="BU107" s="96"/>
      <c r="BV107" s="96"/>
      <c r="BW107" s="96"/>
      <c r="BX107" s="96"/>
      <c r="BY107" s="96"/>
      <c r="BZ107" s="96"/>
      <c r="CA107" s="85"/>
      <c r="CB107" s="85"/>
    </row>
    <row r="108" spans="1:80" s="120" customFormat="1">
      <c r="A108" s="95"/>
      <c r="B108" s="96"/>
      <c r="C108" s="96"/>
      <c r="D108" s="96"/>
      <c r="E108" s="96"/>
      <c r="F108" s="96"/>
      <c r="G108" s="140"/>
      <c r="H108" s="140"/>
      <c r="I108" s="96"/>
      <c r="J108" s="96"/>
      <c r="AB108" s="121"/>
      <c r="AC108" s="121"/>
      <c r="AD108" s="121"/>
      <c r="AE108" s="121"/>
      <c r="AF108" s="121"/>
      <c r="AG108" s="121"/>
      <c r="AH108" s="121"/>
      <c r="AI108" s="121"/>
      <c r="AJ108" s="121"/>
      <c r="AK108" s="121"/>
      <c r="AL108" s="121"/>
      <c r="AM108" s="121"/>
      <c r="AN108" s="121"/>
      <c r="AO108" s="121"/>
      <c r="AP108" s="121"/>
      <c r="AQ108" s="121"/>
      <c r="AR108" s="121"/>
      <c r="AS108" s="121"/>
      <c r="AT108" s="121"/>
      <c r="AU108" s="121"/>
      <c r="AV108" s="121"/>
      <c r="AW108" s="121"/>
      <c r="AX108" s="121"/>
      <c r="AY108" s="121"/>
      <c r="AZ108" s="121"/>
      <c r="BA108" s="121"/>
      <c r="BB108" s="121"/>
      <c r="BC108" s="121"/>
      <c r="BD108" s="121"/>
      <c r="BE108" s="122"/>
      <c r="BF108" s="122"/>
      <c r="BG108" s="96"/>
      <c r="BH108" s="96"/>
      <c r="BI108" s="96"/>
      <c r="BJ108" s="96"/>
      <c r="BK108" s="96"/>
      <c r="BL108" s="96"/>
      <c r="BM108" s="96"/>
      <c r="BN108" s="96"/>
      <c r="BO108" s="96"/>
      <c r="BP108" s="96"/>
      <c r="BQ108" s="96"/>
      <c r="BR108" s="96"/>
      <c r="BS108" s="96"/>
      <c r="BT108" s="96"/>
      <c r="BU108" s="96"/>
      <c r="BV108" s="96"/>
      <c r="BW108" s="96"/>
      <c r="BX108" s="96"/>
      <c r="BY108" s="96"/>
      <c r="BZ108" s="96"/>
      <c r="CA108" s="85"/>
      <c r="CB108" s="85"/>
    </row>
    <row r="109" spans="1:80" s="120" customFormat="1">
      <c r="A109" s="95"/>
      <c r="B109" s="96"/>
      <c r="C109" s="96"/>
      <c r="D109" s="96"/>
      <c r="E109" s="96"/>
      <c r="F109" s="96"/>
      <c r="G109" s="140"/>
      <c r="H109" s="140"/>
      <c r="I109" s="96"/>
      <c r="J109" s="96"/>
      <c r="AB109" s="121"/>
      <c r="AC109" s="121"/>
      <c r="AD109" s="121"/>
      <c r="AE109" s="121"/>
      <c r="AF109" s="121"/>
      <c r="AG109" s="121"/>
      <c r="AH109" s="121"/>
      <c r="AI109" s="121"/>
      <c r="AJ109" s="121"/>
      <c r="AK109" s="121"/>
      <c r="AL109" s="121"/>
      <c r="AM109" s="121"/>
      <c r="AN109" s="121"/>
      <c r="AO109" s="121"/>
      <c r="AP109" s="121"/>
      <c r="AQ109" s="121"/>
      <c r="AR109" s="121"/>
      <c r="AS109" s="121"/>
      <c r="AT109" s="121"/>
      <c r="AU109" s="121"/>
      <c r="AV109" s="121"/>
      <c r="AW109" s="121"/>
      <c r="AX109" s="121"/>
      <c r="AY109" s="121"/>
      <c r="AZ109" s="121"/>
      <c r="BA109" s="121"/>
      <c r="BB109" s="121"/>
      <c r="BC109" s="121"/>
      <c r="BD109" s="121"/>
      <c r="BE109" s="122"/>
      <c r="BF109" s="122"/>
      <c r="BG109" s="96"/>
      <c r="BH109" s="96"/>
      <c r="BI109" s="96"/>
      <c r="BJ109" s="96"/>
      <c r="BK109" s="96"/>
      <c r="BL109" s="96"/>
      <c r="BM109" s="96"/>
      <c r="BN109" s="96"/>
      <c r="BO109" s="96"/>
      <c r="BP109" s="96"/>
      <c r="BQ109" s="96"/>
      <c r="BR109" s="96"/>
      <c r="BS109" s="96"/>
      <c r="BT109" s="96"/>
      <c r="BU109" s="96"/>
      <c r="BV109" s="96"/>
      <c r="BW109" s="96"/>
      <c r="BX109" s="96"/>
      <c r="BY109" s="96"/>
      <c r="BZ109" s="96"/>
      <c r="CA109" s="85"/>
      <c r="CB109" s="85"/>
    </row>
    <row r="110" spans="1:80" s="120" customFormat="1">
      <c r="A110" s="95"/>
      <c r="B110" s="96"/>
      <c r="C110" s="96"/>
      <c r="D110" s="96"/>
      <c r="E110" s="96"/>
      <c r="F110" s="96"/>
      <c r="G110" s="140"/>
      <c r="H110" s="140"/>
      <c r="I110" s="96"/>
      <c r="J110" s="96"/>
      <c r="AB110" s="121"/>
      <c r="AC110" s="121"/>
      <c r="AD110" s="121"/>
      <c r="AE110" s="121"/>
      <c r="AF110" s="121"/>
      <c r="AG110" s="121"/>
      <c r="AH110" s="121"/>
      <c r="AI110" s="121"/>
      <c r="AJ110" s="121"/>
      <c r="AK110" s="121"/>
      <c r="AL110" s="121"/>
      <c r="AM110" s="121"/>
      <c r="AN110" s="121"/>
      <c r="AO110" s="121"/>
      <c r="AP110" s="121"/>
      <c r="AQ110" s="121"/>
      <c r="AR110" s="121"/>
      <c r="AS110" s="121"/>
      <c r="AT110" s="121"/>
      <c r="AU110" s="121"/>
      <c r="AV110" s="121"/>
      <c r="AW110" s="121"/>
      <c r="AX110" s="121"/>
      <c r="AY110" s="121"/>
      <c r="AZ110" s="121"/>
      <c r="BA110" s="121"/>
      <c r="BB110" s="121"/>
      <c r="BC110" s="121"/>
      <c r="BD110" s="121"/>
      <c r="BE110" s="122"/>
      <c r="BF110" s="122"/>
      <c r="BG110" s="96"/>
      <c r="BH110" s="96"/>
      <c r="BI110" s="96"/>
      <c r="BJ110" s="96"/>
      <c r="BK110" s="96"/>
      <c r="BL110" s="96"/>
      <c r="BM110" s="96"/>
      <c r="BN110" s="96"/>
      <c r="BO110" s="96"/>
      <c r="BP110" s="96"/>
      <c r="BQ110" s="96"/>
      <c r="BR110" s="96"/>
      <c r="BS110" s="96"/>
      <c r="BT110" s="96"/>
      <c r="BU110" s="96"/>
      <c r="BV110" s="96"/>
      <c r="BW110" s="96"/>
      <c r="BX110" s="96"/>
      <c r="BY110" s="96"/>
      <c r="BZ110" s="96"/>
      <c r="CA110" s="85"/>
      <c r="CB110" s="85"/>
    </row>
    <row r="111" spans="1:80" s="120" customFormat="1">
      <c r="A111" s="95"/>
      <c r="B111" s="96"/>
      <c r="C111" s="96"/>
      <c r="D111" s="96"/>
      <c r="E111" s="96"/>
      <c r="F111" s="96"/>
      <c r="G111" s="140"/>
      <c r="H111" s="140"/>
      <c r="I111" s="96"/>
      <c r="J111" s="96"/>
      <c r="AB111" s="121"/>
      <c r="AC111" s="121"/>
      <c r="AD111" s="121"/>
      <c r="AE111" s="121"/>
      <c r="AF111" s="121"/>
      <c r="AG111" s="121"/>
      <c r="AH111" s="121"/>
      <c r="AI111" s="121"/>
      <c r="AJ111" s="121"/>
      <c r="AK111" s="121"/>
      <c r="AL111" s="121"/>
      <c r="AM111" s="121"/>
      <c r="AN111" s="121"/>
      <c r="AO111" s="121"/>
      <c r="AP111" s="121"/>
      <c r="AQ111" s="121"/>
      <c r="AR111" s="121"/>
      <c r="AS111" s="121"/>
      <c r="AT111" s="121"/>
      <c r="AU111" s="121"/>
      <c r="AV111" s="121"/>
      <c r="AW111" s="121"/>
      <c r="AX111" s="121"/>
      <c r="AY111" s="121"/>
      <c r="AZ111" s="121"/>
      <c r="BA111" s="121"/>
      <c r="BB111" s="121"/>
      <c r="BC111" s="121"/>
      <c r="BD111" s="121"/>
      <c r="BE111" s="122"/>
      <c r="BF111" s="122"/>
      <c r="BG111" s="96"/>
      <c r="BH111" s="96"/>
      <c r="BI111" s="96"/>
      <c r="BJ111" s="96"/>
      <c r="BK111" s="96"/>
      <c r="BL111" s="96"/>
      <c r="BM111" s="96"/>
      <c r="BN111" s="96"/>
      <c r="BO111" s="96"/>
      <c r="BP111" s="96"/>
      <c r="BQ111" s="96"/>
      <c r="BR111" s="96"/>
      <c r="BS111" s="96"/>
      <c r="BT111" s="96"/>
      <c r="BU111" s="96"/>
      <c r="BV111" s="96"/>
      <c r="BW111" s="96"/>
      <c r="BX111" s="96"/>
      <c r="BY111" s="96"/>
      <c r="BZ111" s="96"/>
      <c r="CA111" s="85"/>
      <c r="CB111" s="85"/>
    </row>
    <row r="112" spans="1:80" s="120" customFormat="1">
      <c r="A112" s="95"/>
      <c r="B112" s="96"/>
      <c r="C112" s="96"/>
      <c r="D112" s="96"/>
      <c r="E112" s="96"/>
      <c r="F112" s="96"/>
      <c r="G112" s="140"/>
      <c r="H112" s="140"/>
      <c r="I112" s="96"/>
      <c r="J112" s="96"/>
      <c r="AB112" s="121"/>
      <c r="AC112" s="121"/>
      <c r="AD112" s="121"/>
      <c r="AE112" s="121"/>
      <c r="AF112" s="121"/>
      <c r="AG112" s="121"/>
      <c r="AH112" s="121"/>
      <c r="AI112" s="121"/>
      <c r="AJ112" s="121"/>
      <c r="AK112" s="121"/>
      <c r="AL112" s="121"/>
      <c r="AM112" s="121"/>
      <c r="AN112" s="121"/>
      <c r="AO112" s="121"/>
      <c r="AP112" s="121"/>
      <c r="AQ112" s="121"/>
      <c r="AR112" s="121"/>
      <c r="AS112" s="121"/>
      <c r="AT112" s="121"/>
      <c r="AU112" s="121"/>
      <c r="AV112" s="121"/>
      <c r="AW112" s="121"/>
      <c r="AX112" s="121"/>
      <c r="AY112" s="121"/>
      <c r="AZ112" s="121"/>
      <c r="BA112" s="121"/>
      <c r="BB112" s="121"/>
      <c r="BC112" s="121"/>
      <c r="BD112" s="121"/>
      <c r="BE112" s="122"/>
      <c r="BF112" s="122"/>
      <c r="BG112" s="96"/>
      <c r="BH112" s="96"/>
      <c r="BI112" s="96"/>
      <c r="BJ112" s="96"/>
      <c r="BK112" s="96"/>
      <c r="BL112" s="96"/>
      <c r="BM112" s="96"/>
      <c r="BN112" s="96"/>
      <c r="BO112" s="96"/>
      <c r="BP112" s="96"/>
      <c r="BQ112" s="96"/>
      <c r="BR112" s="96"/>
      <c r="BS112" s="96"/>
      <c r="BT112" s="96"/>
      <c r="BU112" s="96"/>
      <c r="BV112" s="96"/>
      <c r="BW112" s="96"/>
      <c r="BX112" s="96"/>
      <c r="BY112" s="96"/>
      <c r="BZ112" s="96"/>
      <c r="CA112" s="85"/>
      <c r="CB112" s="85"/>
    </row>
    <row r="113" spans="1:80" s="120" customFormat="1">
      <c r="A113" s="95"/>
      <c r="B113" s="96"/>
      <c r="C113" s="96"/>
      <c r="D113" s="96"/>
      <c r="E113" s="96"/>
      <c r="F113" s="96"/>
      <c r="G113" s="140"/>
      <c r="H113" s="140"/>
      <c r="I113" s="96"/>
      <c r="J113" s="96"/>
      <c r="AB113" s="121"/>
      <c r="AC113" s="121"/>
      <c r="AD113" s="121"/>
      <c r="AE113" s="121"/>
      <c r="AF113" s="121"/>
      <c r="AG113" s="121"/>
      <c r="AH113" s="121"/>
      <c r="AI113" s="121"/>
      <c r="AJ113" s="121"/>
      <c r="AK113" s="121"/>
      <c r="AL113" s="121"/>
      <c r="AM113" s="121"/>
      <c r="AN113" s="121"/>
      <c r="AO113" s="121"/>
      <c r="AP113" s="121"/>
      <c r="AQ113" s="121"/>
      <c r="AR113" s="121"/>
      <c r="AS113" s="121"/>
      <c r="AT113" s="121"/>
      <c r="AU113" s="121"/>
      <c r="AV113" s="121"/>
      <c r="AW113" s="121"/>
      <c r="AX113" s="121"/>
      <c r="AY113" s="121"/>
      <c r="AZ113" s="121"/>
      <c r="BA113" s="121"/>
      <c r="BB113" s="121"/>
      <c r="BC113" s="121"/>
      <c r="BD113" s="121"/>
      <c r="BE113" s="122"/>
      <c r="BF113" s="122"/>
      <c r="BG113" s="96"/>
      <c r="BH113" s="96"/>
      <c r="BI113" s="96"/>
      <c r="BJ113" s="96"/>
      <c r="BK113" s="96"/>
      <c r="BL113" s="96"/>
      <c r="BM113" s="96"/>
      <c r="BN113" s="96"/>
      <c r="BO113" s="96"/>
      <c r="BP113" s="96"/>
      <c r="BQ113" s="96"/>
      <c r="BR113" s="96"/>
      <c r="BS113" s="96"/>
      <c r="BT113" s="96"/>
      <c r="BU113" s="96"/>
      <c r="BV113" s="96"/>
      <c r="BW113" s="96"/>
      <c r="BX113" s="96"/>
      <c r="BY113" s="96"/>
      <c r="BZ113" s="96"/>
      <c r="CA113" s="85"/>
      <c r="CB113" s="85"/>
    </row>
    <row r="114" spans="1:80" s="120" customFormat="1">
      <c r="A114" s="95"/>
      <c r="B114" s="96"/>
      <c r="C114" s="96"/>
      <c r="D114" s="96"/>
      <c r="E114" s="96"/>
      <c r="F114" s="96"/>
      <c r="G114" s="140"/>
      <c r="H114" s="140"/>
      <c r="I114" s="96"/>
      <c r="J114" s="96"/>
      <c r="AB114" s="121"/>
      <c r="AC114" s="121"/>
      <c r="AD114" s="121"/>
      <c r="AE114" s="121"/>
      <c r="AF114" s="121"/>
      <c r="AG114" s="121"/>
      <c r="AH114" s="121"/>
      <c r="AI114" s="121"/>
      <c r="AJ114" s="121"/>
      <c r="AK114" s="121"/>
      <c r="AL114" s="121"/>
      <c r="AM114" s="121"/>
      <c r="AN114" s="121"/>
      <c r="AO114" s="121"/>
      <c r="AP114" s="121"/>
      <c r="AQ114" s="121"/>
      <c r="AR114" s="121"/>
      <c r="AS114" s="121"/>
      <c r="AT114" s="121"/>
      <c r="AU114" s="121"/>
      <c r="AV114" s="121"/>
      <c r="AW114" s="121"/>
      <c r="AX114" s="121"/>
      <c r="AY114" s="121"/>
      <c r="AZ114" s="121"/>
      <c r="BA114" s="121"/>
      <c r="BB114" s="121"/>
      <c r="BC114" s="121"/>
      <c r="BD114" s="121"/>
      <c r="BE114" s="122"/>
      <c r="BF114" s="122"/>
      <c r="BG114" s="96"/>
      <c r="BH114" s="96"/>
      <c r="BI114" s="96"/>
      <c r="BJ114" s="96"/>
      <c r="BK114" s="96"/>
      <c r="BL114" s="96"/>
      <c r="BM114" s="96"/>
      <c r="BN114" s="96"/>
      <c r="BO114" s="96"/>
      <c r="BP114" s="96"/>
      <c r="BQ114" s="96"/>
      <c r="BR114" s="96"/>
      <c r="BS114" s="96"/>
      <c r="BT114" s="96"/>
      <c r="BU114" s="96"/>
      <c r="BV114" s="96"/>
      <c r="BW114" s="96"/>
      <c r="BX114" s="96"/>
      <c r="BY114" s="96"/>
      <c r="BZ114" s="96"/>
      <c r="CA114" s="85"/>
      <c r="CB114" s="85"/>
    </row>
    <row r="115" spans="1:80" s="120" customFormat="1">
      <c r="A115" s="95"/>
      <c r="B115" s="96"/>
      <c r="C115" s="96"/>
      <c r="D115" s="96"/>
      <c r="E115" s="96"/>
      <c r="F115" s="96"/>
      <c r="G115" s="140"/>
      <c r="H115" s="140"/>
      <c r="I115" s="96"/>
      <c r="J115" s="96"/>
      <c r="AB115" s="121"/>
      <c r="AC115" s="121"/>
      <c r="AD115" s="121"/>
      <c r="AE115" s="121"/>
      <c r="AF115" s="121"/>
      <c r="AG115" s="121"/>
      <c r="AH115" s="121"/>
      <c r="AI115" s="121"/>
      <c r="AJ115" s="121"/>
      <c r="AK115" s="121"/>
      <c r="AL115" s="121"/>
      <c r="AM115" s="121"/>
      <c r="AN115" s="121"/>
      <c r="AO115" s="121"/>
      <c r="AP115" s="121"/>
      <c r="AQ115" s="121"/>
      <c r="AR115" s="121"/>
      <c r="AS115" s="121"/>
      <c r="AT115" s="121"/>
      <c r="AU115" s="121"/>
      <c r="AV115" s="121"/>
      <c r="AW115" s="121"/>
      <c r="AX115" s="121"/>
      <c r="AY115" s="121"/>
      <c r="AZ115" s="121"/>
      <c r="BA115" s="121"/>
      <c r="BB115" s="121"/>
      <c r="BC115" s="121"/>
      <c r="BD115" s="121"/>
      <c r="BE115" s="122"/>
      <c r="BF115" s="122"/>
      <c r="BG115" s="96"/>
      <c r="BH115" s="96"/>
      <c r="BI115" s="96"/>
      <c r="BJ115" s="96"/>
      <c r="BK115" s="96"/>
      <c r="BL115" s="96"/>
      <c r="BM115" s="96"/>
      <c r="BN115" s="96"/>
      <c r="BO115" s="96"/>
      <c r="BP115" s="96"/>
      <c r="BQ115" s="96"/>
      <c r="BR115" s="96"/>
      <c r="BS115" s="96"/>
      <c r="BT115" s="96"/>
      <c r="BU115" s="96"/>
      <c r="BV115" s="96"/>
      <c r="BW115" s="96"/>
      <c r="BX115" s="96"/>
      <c r="BY115" s="96"/>
      <c r="BZ115" s="96"/>
      <c r="CA115" s="85"/>
      <c r="CB115" s="85"/>
    </row>
    <row r="116" spans="1:80" s="120" customFormat="1">
      <c r="A116" s="95"/>
      <c r="B116" s="96"/>
      <c r="C116" s="96"/>
      <c r="D116" s="96"/>
      <c r="E116" s="96"/>
      <c r="F116" s="96"/>
      <c r="G116" s="140"/>
      <c r="H116" s="140"/>
      <c r="I116" s="96"/>
      <c r="J116" s="96"/>
      <c r="AB116" s="121"/>
      <c r="AC116" s="121"/>
      <c r="AD116" s="121"/>
      <c r="AE116" s="121"/>
      <c r="AF116" s="121"/>
      <c r="AG116" s="121"/>
      <c r="AH116" s="121"/>
      <c r="AI116" s="121"/>
      <c r="AJ116" s="121"/>
      <c r="AK116" s="121"/>
      <c r="AL116" s="121"/>
      <c r="AM116" s="121"/>
      <c r="AN116" s="121"/>
      <c r="AO116" s="121"/>
      <c r="AP116" s="121"/>
      <c r="AQ116" s="121"/>
      <c r="AR116" s="121"/>
      <c r="AS116" s="121"/>
      <c r="AT116" s="121"/>
      <c r="AU116" s="121"/>
      <c r="AV116" s="121"/>
      <c r="AW116" s="121"/>
      <c r="AX116" s="121"/>
      <c r="AY116" s="121"/>
      <c r="AZ116" s="121"/>
      <c r="BA116" s="121"/>
      <c r="BB116" s="121"/>
      <c r="BC116" s="121"/>
      <c r="BD116" s="121"/>
      <c r="BE116" s="122"/>
      <c r="BF116" s="122"/>
      <c r="BG116" s="96"/>
      <c r="BH116" s="96"/>
      <c r="BI116" s="96"/>
      <c r="BJ116" s="96"/>
      <c r="BK116" s="96"/>
      <c r="BL116" s="96"/>
      <c r="BM116" s="96"/>
      <c r="BN116" s="96"/>
      <c r="BO116" s="96"/>
      <c r="BP116" s="96"/>
      <c r="BQ116" s="96"/>
      <c r="BR116" s="96"/>
      <c r="BS116" s="96"/>
      <c r="BT116" s="96"/>
      <c r="BU116" s="96"/>
      <c r="BV116" s="96"/>
      <c r="BW116" s="96"/>
      <c r="BX116" s="96"/>
      <c r="BY116" s="96"/>
      <c r="BZ116" s="96"/>
      <c r="CA116" s="85"/>
      <c r="CB116" s="85"/>
    </row>
    <row r="117" spans="1:80" s="120" customFormat="1">
      <c r="A117" s="95"/>
      <c r="B117" s="96"/>
      <c r="C117" s="96"/>
      <c r="D117" s="96"/>
      <c r="E117" s="96"/>
      <c r="F117" s="96"/>
      <c r="G117" s="140"/>
      <c r="H117" s="140"/>
      <c r="I117" s="96"/>
      <c r="J117" s="96"/>
      <c r="AB117" s="121"/>
      <c r="AC117" s="121"/>
      <c r="AD117" s="121"/>
      <c r="AE117" s="121"/>
      <c r="AF117" s="121"/>
      <c r="AG117" s="121"/>
      <c r="AH117" s="121"/>
      <c r="AI117" s="121"/>
      <c r="AJ117" s="121"/>
      <c r="AK117" s="121"/>
      <c r="AL117" s="121"/>
      <c r="AM117" s="121"/>
      <c r="AN117" s="121"/>
      <c r="AO117" s="121"/>
      <c r="AP117" s="121"/>
      <c r="AQ117" s="121"/>
      <c r="AR117" s="121"/>
      <c r="AS117" s="121"/>
      <c r="AT117" s="121"/>
      <c r="AU117" s="121"/>
      <c r="AV117" s="121"/>
      <c r="AW117" s="121"/>
      <c r="AX117" s="121"/>
      <c r="AY117" s="121"/>
      <c r="AZ117" s="121"/>
      <c r="BA117" s="121"/>
      <c r="BB117" s="121"/>
      <c r="BC117" s="121"/>
      <c r="BD117" s="121"/>
      <c r="BE117" s="122"/>
      <c r="BF117" s="122"/>
      <c r="BG117" s="96"/>
      <c r="BH117" s="96"/>
      <c r="BI117" s="96"/>
      <c r="BJ117" s="96"/>
      <c r="BK117" s="96"/>
      <c r="BL117" s="96"/>
      <c r="BM117" s="96"/>
      <c r="BN117" s="96"/>
      <c r="BO117" s="96"/>
      <c r="BP117" s="96"/>
      <c r="BQ117" s="96"/>
      <c r="BR117" s="96"/>
      <c r="BS117" s="96"/>
      <c r="BT117" s="96"/>
      <c r="BU117" s="96"/>
      <c r="BV117" s="96"/>
      <c r="BW117" s="96"/>
      <c r="BX117" s="96"/>
      <c r="BY117" s="96"/>
      <c r="BZ117" s="96"/>
      <c r="CA117" s="85"/>
      <c r="CB117" s="85"/>
    </row>
    <row r="118" spans="1:80" s="120" customFormat="1">
      <c r="A118" s="95"/>
      <c r="B118" s="96"/>
      <c r="C118" s="96"/>
      <c r="D118" s="96"/>
      <c r="E118" s="96"/>
      <c r="F118" s="96"/>
      <c r="G118" s="140"/>
      <c r="H118" s="140"/>
      <c r="I118" s="96"/>
      <c r="J118" s="96"/>
      <c r="AB118" s="121"/>
      <c r="AC118" s="121"/>
      <c r="AD118" s="121"/>
      <c r="AE118" s="121"/>
      <c r="AF118" s="121"/>
      <c r="AG118" s="121"/>
      <c r="AH118" s="121"/>
      <c r="AI118" s="121"/>
      <c r="AJ118" s="121"/>
      <c r="AK118" s="121"/>
      <c r="AL118" s="121"/>
      <c r="AM118" s="121"/>
      <c r="AN118" s="121"/>
      <c r="AO118" s="121"/>
      <c r="AP118" s="121"/>
      <c r="AQ118" s="121"/>
      <c r="AR118" s="121"/>
      <c r="AS118" s="121"/>
      <c r="AT118" s="121"/>
      <c r="AU118" s="121"/>
      <c r="AV118" s="121"/>
      <c r="AW118" s="121"/>
      <c r="AX118" s="121"/>
      <c r="AY118" s="121"/>
      <c r="AZ118" s="121"/>
      <c r="BA118" s="121"/>
      <c r="BB118" s="121"/>
      <c r="BC118" s="121"/>
      <c r="BD118" s="121"/>
      <c r="BE118" s="122"/>
      <c r="BF118" s="122"/>
      <c r="BG118" s="96"/>
      <c r="BH118" s="96"/>
      <c r="BI118" s="96"/>
      <c r="BJ118" s="96"/>
      <c r="BK118" s="96"/>
      <c r="BL118" s="96"/>
      <c r="BM118" s="96"/>
      <c r="BN118" s="96"/>
      <c r="BO118" s="96"/>
      <c r="BP118" s="96"/>
      <c r="BQ118" s="96"/>
      <c r="BR118" s="96"/>
      <c r="BS118" s="96"/>
      <c r="BT118" s="96"/>
      <c r="BU118" s="96"/>
      <c r="BV118" s="96"/>
      <c r="BW118" s="96"/>
      <c r="BX118" s="96"/>
      <c r="BY118" s="96"/>
      <c r="BZ118" s="96"/>
      <c r="CA118" s="85"/>
      <c r="CB118" s="85"/>
    </row>
    <row r="119" spans="1:80" s="120" customFormat="1">
      <c r="A119" s="95"/>
      <c r="B119" s="96"/>
      <c r="C119" s="96"/>
      <c r="D119" s="96"/>
      <c r="E119" s="96"/>
      <c r="F119" s="96"/>
      <c r="G119" s="140"/>
      <c r="H119" s="140"/>
      <c r="I119" s="96"/>
      <c r="J119" s="96"/>
      <c r="AB119" s="121"/>
      <c r="AC119" s="121"/>
      <c r="AD119" s="121"/>
      <c r="AE119" s="121"/>
      <c r="AF119" s="121"/>
      <c r="AG119" s="121"/>
      <c r="AH119" s="121"/>
      <c r="AI119" s="121"/>
      <c r="AJ119" s="121"/>
      <c r="AK119" s="121"/>
      <c r="AL119" s="121"/>
      <c r="AM119" s="121"/>
      <c r="AN119" s="121"/>
      <c r="AO119" s="121"/>
      <c r="AP119" s="121"/>
      <c r="AQ119" s="121"/>
      <c r="AR119" s="121"/>
      <c r="AS119" s="121"/>
      <c r="AT119" s="121"/>
      <c r="AU119" s="121"/>
      <c r="AV119" s="121"/>
      <c r="AW119" s="121"/>
      <c r="AX119" s="121"/>
      <c r="AY119" s="121"/>
      <c r="AZ119" s="121"/>
      <c r="BA119" s="121"/>
      <c r="BB119" s="121"/>
      <c r="BC119" s="121"/>
      <c r="BD119" s="121"/>
      <c r="BE119" s="122"/>
      <c r="BF119" s="122"/>
      <c r="BG119" s="96"/>
      <c r="BH119" s="96"/>
      <c r="BI119" s="96"/>
      <c r="BJ119" s="96"/>
      <c r="BK119" s="96"/>
      <c r="BL119" s="96"/>
      <c r="BM119" s="96"/>
      <c r="BN119" s="96"/>
      <c r="BO119" s="96"/>
      <c r="BP119" s="96"/>
      <c r="BQ119" s="96"/>
      <c r="BR119" s="96"/>
      <c r="BS119" s="96"/>
      <c r="BT119" s="96"/>
      <c r="BU119" s="96"/>
      <c r="BV119" s="96"/>
      <c r="BW119" s="96"/>
      <c r="BX119" s="96"/>
      <c r="BY119" s="96"/>
      <c r="BZ119" s="96"/>
      <c r="CA119" s="85"/>
      <c r="CB119" s="85"/>
    </row>
    <row r="120" spans="1:80" s="120" customFormat="1">
      <c r="A120" s="95"/>
      <c r="B120" s="96"/>
      <c r="C120" s="96"/>
      <c r="D120" s="96"/>
      <c r="E120" s="96"/>
      <c r="F120" s="96"/>
      <c r="G120" s="140"/>
      <c r="H120" s="140"/>
      <c r="I120" s="96"/>
      <c r="J120" s="96"/>
      <c r="AB120" s="121"/>
      <c r="AC120" s="121"/>
      <c r="AD120" s="121"/>
      <c r="AE120" s="121"/>
      <c r="AF120" s="121"/>
      <c r="AG120" s="121"/>
      <c r="AH120" s="121"/>
      <c r="AI120" s="121"/>
      <c r="AJ120" s="121"/>
      <c r="AK120" s="121"/>
      <c r="AL120" s="121"/>
      <c r="AM120" s="121"/>
      <c r="AN120" s="121"/>
      <c r="AO120" s="121"/>
      <c r="AP120" s="121"/>
      <c r="AQ120" s="121"/>
      <c r="AR120" s="121"/>
      <c r="AS120" s="121"/>
      <c r="AT120" s="121"/>
      <c r="AU120" s="121"/>
      <c r="AV120" s="121"/>
      <c r="AW120" s="121"/>
      <c r="AX120" s="121"/>
      <c r="AY120" s="121"/>
      <c r="AZ120" s="121"/>
      <c r="BA120" s="121"/>
      <c r="BB120" s="121"/>
      <c r="BC120" s="121"/>
      <c r="BD120" s="121"/>
      <c r="BE120" s="122"/>
      <c r="BF120" s="122"/>
      <c r="BG120" s="96"/>
      <c r="BH120" s="96"/>
      <c r="BI120" s="96"/>
      <c r="BJ120" s="96"/>
      <c r="BK120" s="96"/>
      <c r="BL120" s="96"/>
      <c r="BM120" s="96"/>
      <c r="BN120" s="96"/>
      <c r="BO120" s="96"/>
      <c r="BP120" s="96"/>
      <c r="BQ120" s="96"/>
      <c r="BR120" s="96"/>
      <c r="BS120" s="96"/>
      <c r="BT120" s="96"/>
      <c r="BU120" s="96"/>
      <c r="BV120" s="96"/>
      <c r="BW120" s="96"/>
      <c r="BX120" s="96"/>
      <c r="BY120" s="96"/>
      <c r="BZ120" s="96"/>
      <c r="CA120" s="85"/>
      <c r="CB120" s="85"/>
    </row>
    <row r="121" spans="1:80" s="120" customFormat="1">
      <c r="A121" s="95"/>
      <c r="B121" s="96"/>
      <c r="C121" s="96"/>
      <c r="D121" s="96"/>
      <c r="E121" s="96"/>
      <c r="F121" s="96"/>
      <c r="G121" s="140"/>
      <c r="H121" s="140"/>
      <c r="I121" s="96"/>
      <c r="J121" s="96"/>
      <c r="AB121" s="121"/>
      <c r="AC121" s="121"/>
      <c r="AD121" s="121"/>
      <c r="AE121" s="121"/>
      <c r="AF121" s="121"/>
      <c r="AG121" s="121"/>
      <c r="AH121" s="121"/>
      <c r="AI121" s="121"/>
      <c r="AJ121" s="121"/>
      <c r="AK121" s="121"/>
      <c r="AL121" s="121"/>
      <c r="AM121" s="121"/>
      <c r="AN121" s="121"/>
      <c r="AO121" s="121"/>
      <c r="AP121" s="121"/>
      <c r="AQ121" s="121"/>
      <c r="AR121" s="121"/>
      <c r="AS121" s="121"/>
      <c r="AT121" s="121"/>
      <c r="AU121" s="121"/>
      <c r="AV121" s="121"/>
      <c r="AW121" s="121"/>
      <c r="AX121" s="121"/>
      <c r="AY121" s="121"/>
      <c r="AZ121" s="121"/>
      <c r="BA121" s="121"/>
      <c r="BB121" s="121"/>
      <c r="BC121" s="121"/>
      <c r="BD121" s="121"/>
      <c r="BE121" s="122"/>
      <c r="BF121" s="122"/>
      <c r="BG121" s="96"/>
      <c r="BH121" s="96"/>
      <c r="BI121" s="96"/>
      <c r="BJ121" s="96"/>
      <c r="BK121" s="96"/>
      <c r="BL121" s="96"/>
      <c r="BM121" s="96"/>
      <c r="BN121" s="96"/>
      <c r="BO121" s="96"/>
      <c r="BP121" s="96"/>
      <c r="BQ121" s="96"/>
      <c r="BR121" s="96"/>
      <c r="BS121" s="96"/>
      <c r="BT121" s="96"/>
      <c r="BU121" s="96"/>
      <c r="BV121" s="96"/>
      <c r="BW121" s="96"/>
      <c r="BX121" s="96"/>
      <c r="BY121" s="96"/>
      <c r="BZ121" s="96"/>
      <c r="CA121" s="85"/>
      <c r="CB121" s="85"/>
    </row>
    <row r="122" spans="1:80" s="120" customFormat="1">
      <c r="A122" s="95"/>
      <c r="B122" s="96"/>
      <c r="C122" s="96"/>
      <c r="D122" s="96"/>
      <c r="E122" s="96"/>
      <c r="F122" s="96"/>
      <c r="G122" s="140"/>
      <c r="H122" s="140"/>
      <c r="I122" s="96"/>
      <c r="J122" s="96"/>
      <c r="AB122" s="121"/>
      <c r="AC122" s="121"/>
      <c r="AD122" s="121"/>
      <c r="AE122" s="121"/>
      <c r="AF122" s="121"/>
      <c r="AG122" s="121"/>
      <c r="AH122" s="121"/>
      <c r="AI122" s="121"/>
      <c r="AJ122" s="121"/>
      <c r="AK122" s="121"/>
      <c r="AL122" s="121"/>
      <c r="AM122" s="121"/>
      <c r="AN122" s="121"/>
      <c r="AO122" s="121"/>
      <c r="AP122" s="121"/>
      <c r="AQ122" s="121"/>
      <c r="AR122" s="121"/>
      <c r="AS122" s="121"/>
      <c r="AT122" s="121"/>
      <c r="AU122" s="121"/>
      <c r="AV122" s="121"/>
      <c r="AW122" s="121"/>
      <c r="AX122" s="121"/>
      <c r="AY122" s="121"/>
      <c r="AZ122" s="121"/>
      <c r="BA122" s="121"/>
      <c r="BB122" s="121"/>
      <c r="BC122" s="121"/>
      <c r="BD122" s="121"/>
      <c r="BE122" s="122"/>
      <c r="BF122" s="122"/>
      <c r="BG122" s="96"/>
      <c r="BH122" s="96"/>
      <c r="BI122" s="96"/>
      <c r="BJ122" s="96"/>
      <c r="BK122" s="96"/>
      <c r="BL122" s="96"/>
      <c r="BM122" s="96"/>
      <c r="BN122" s="96"/>
      <c r="BO122" s="96"/>
      <c r="BP122" s="96"/>
      <c r="BQ122" s="96"/>
      <c r="BR122" s="96"/>
      <c r="BS122" s="96"/>
      <c r="BT122" s="96"/>
      <c r="BU122" s="96"/>
      <c r="BV122" s="96"/>
      <c r="BW122" s="96"/>
      <c r="BX122" s="96"/>
      <c r="BY122" s="96"/>
      <c r="BZ122" s="96"/>
      <c r="CA122" s="85"/>
      <c r="CB122" s="85"/>
    </row>
    <row r="123" spans="1:80" s="120" customFormat="1">
      <c r="A123" s="95"/>
      <c r="B123" s="96"/>
      <c r="C123" s="96"/>
      <c r="D123" s="96"/>
      <c r="E123" s="96"/>
      <c r="F123" s="96"/>
      <c r="G123" s="140"/>
      <c r="H123" s="140"/>
      <c r="I123" s="96"/>
      <c r="J123" s="96"/>
      <c r="AB123" s="121"/>
      <c r="AC123" s="121"/>
      <c r="AD123" s="121"/>
      <c r="AE123" s="121"/>
      <c r="AF123" s="121"/>
      <c r="AG123" s="121"/>
      <c r="AH123" s="121"/>
      <c r="AI123" s="121"/>
      <c r="AJ123" s="121"/>
      <c r="AK123" s="121"/>
      <c r="AL123" s="121"/>
      <c r="AM123" s="121"/>
      <c r="AN123" s="121"/>
      <c r="AO123" s="121"/>
      <c r="AP123" s="121"/>
      <c r="AQ123" s="121"/>
      <c r="AR123" s="121"/>
      <c r="AS123" s="121"/>
      <c r="AT123" s="121"/>
      <c r="AU123" s="121"/>
      <c r="AV123" s="121"/>
      <c r="AW123" s="121"/>
      <c r="AX123" s="121"/>
      <c r="AY123" s="121"/>
      <c r="AZ123" s="121"/>
      <c r="BA123" s="121"/>
      <c r="BB123" s="121"/>
      <c r="BC123" s="121"/>
      <c r="BD123" s="121"/>
      <c r="BE123" s="122"/>
      <c r="BF123" s="122"/>
      <c r="BG123" s="96"/>
      <c r="BH123" s="96"/>
      <c r="BI123" s="96"/>
      <c r="BJ123" s="96"/>
      <c r="BK123" s="96"/>
      <c r="BL123" s="96"/>
      <c r="BM123" s="96"/>
      <c r="BN123" s="96"/>
      <c r="BO123" s="96"/>
      <c r="BP123" s="96"/>
      <c r="BQ123" s="96"/>
      <c r="BR123" s="96"/>
      <c r="BS123" s="96"/>
      <c r="BT123" s="96"/>
      <c r="BU123" s="96"/>
      <c r="BV123" s="96"/>
      <c r="BW123" s="96"/>
      <c r="BX123" s="96"/>
      <c r="BY123" s="96"/>
      <c r="BZ123" s="96"/>
      <c r="CA123" s="85"/>
      <c r="CB123" s="85"/>
    </row>
    <row r="124" spans="1:80" s="120" customFormat="1">
      <c r="A124" s="95"/>
      <c r="B124" s="96"/>
      <c r="C124" s="96"/>
      <c r="D124" s="96"/>
      <c r="E124" s="96"/>
      <c r="F124" s="96"/>
      <c r="G124" s="140"/>
      <c r="H124" s="140"/>
      <c r="I124" s="96"/>
      <c r="J124" s="96"/>
      <c r="AB124" s="121"/>
      <c r="AC124" s="121"/>
      <c r="AD124" s="121"/>
      <c r="AE124" s="121"/>
      <c r="AF124" s="121"/>
      <c r="AG124" s="121"/>
      <c r="AH124" s="121"/>
      <c r="AI124" s="121"/>
      <c r="AJ124" s="121"/>
      <c r="AK124" s="121"/>
      <c r="AL124" s="121"/>
      <c r="AM124" s="121"/>
      <c r="AN124" s="121"/>
      <c r="AO124" s="121"/>
      <c r="AP124" s="121"/>
      <c r="AQ124" s="121"/>
      <c r="AR124" s="121"/>
      <c r="AS124" s="121"/>
      <c r="AT124" s="121"/>
      <c r="AU124" s="121"/>
      <c r="AV124" s="121"/>
      <c r="AW124" s="121"/>
      <c r="AX124" s="121"/>
      <c r="AY124" s="121"/>
      <c r="AZ124" s="121"/>
      <c r="BA124" s="121"/>
      <c r="BB124" s="121"/>
      <c r="BC124" s="121"/>
      <c r="BD124" s="121"/>
      <c r="BE124" s="122"/>
      <c r="BF124" s="122"/>
      <c r="BG124" s="96"/>
      <c r="BH124" s="96"/>
      <c r="BI124" s="96"/>
      <c r="BJ124" s="96"/>
      <c r="BK124" s="96"/>
      <c r="BL124" s="96"/>
      <c r="BM124" s="96"/>
      <c r="BN124" s="96"/>
      <c r="BO124" s="96"/>
      <c r="BP124" s="96"/>
      <c r="BQ124" s="96"/>
      <c r="BR124" s="96"/>
      <c r="BS124" s="96"/>
      <c r="BT124" s="96"/>
      <c r="BU124" s="96"/>
      <c r="BV124" s="96"/>
      <c r="BW124" s="96"/>
      <c r="BX124" s="96"/>
      <c r="BY124" s="96"/>
      <c r="BZ124" s="96"/>
      <c r="CA124" s="85"/>
      <c r="CB124" s="85"/>
    </row>
    <row r="125" spans="1:80" s="120" customFormat="1">
      <c r="A125" s="95"/>
      <c r="B125" s="96"/>
      <c r="C125" s="96"/>
      <c r="D125" s="96"/>
      <c r="E125" s="96"/>
      <c r="F125" s="96"/>
      <c r="G125" s="140"/>
      <c r="H125" s="140"/>
      <c r="I125" s="96"/>
      <c r="J125" s="96"/>
      <c r="AB125" s="121"/>
      <c r="AC125" s="121"/>
      <c r="AD125" s="121"/>
      <c r="AE125" s="121"/>
      <c r="AF125" s="121"/>
      <c r="AG125" s="121"/>
      <c r="AH125" s="121"/>
      <c r="AI125" s="121"/>
      <c r="AJ125" s="121"/>
      <c r="AK125" s="121"/>
      <c r="AL125" s="121"/>
      <c r="AM125" s="121"/>
      <c r="AN125" s="121"/>
      <c r="AO125" s="121"/>
      <c r="AP125" s="121"/>
      <c r="AQ125" s="121"/>
      <c r="AR125" s="121"/>
      <c r="AS125" s="121"/>
      <c r="AT125" s="121"/>
      <c r="AU125" s="121"/>
      <c r="AV125" s="121"/>
      <c r="AW125" s="121"/>
      <c r="AX125" s="121"/>
      <c r="AY125" s="121"/>
      <c r="AZ125" s="121"/>
      <c r="BA125" s="121"/>
      <c r="BB125" s="121"/>
      <c r="BC125" s="121"/>
      <c r="BD125" s="121"/>
      <c r="BE125" s="122"/>
      <c r="BF125" s="122"/>
      <c r="BG125" s="96"/>
      <c r="BH125" s="96"/>
      <c r="BI125" s="96"/>
      <c r="BJ125" s="96"/>
      <c r="BK125" s="96"/>
      <c r="BL125" s="96"/>
      <c r="BM125" s="96"/>
      <c r="BN125" s="96"/>
      <c r="BO125" s="96"/>
      <c r="BP125" s="96"/>
      <c r="BQ125" s="96"/>
      <c r="BR125" s="96"/>
      <c r="BS125" s="96"/>
      <c r="BT125" s="96"/>
      <c r="BU125" s="96"/>
      <c r="BV125" s="96"/>
      <c r="BW125" s="96"/>
      <c r="BX125" s="96"/>
      <c r="BY125" s="96"/>
      <c r="BZ125" s="96"/>
      <c r="CA125" s="85"/>
      <c r="CB125" s="85"/>
    </row>
    <row r="126" spans="1:80" s="120" customFormat="1">
      <c r="A126" s="95"/>
      <c r="B126" s="96"/>
      <c r="C126" s="96"/>
      <c r="D126" s="96"/>
      <c r="E126" s="96"/>
      <c r="F126" s="96"/>
      <c r="G126" s="140"/>
      <c r="H126" s="140"/>
      <c r="I126" s="96"/>
      <c r="J126" s="96"/>
      <c r="AB126" s="121"/>
      <c r="AC126" s="121"/>
      <c r="AD126" s="121"/>
      <c r="AE126" s="121"/>
      <c r="AF126" s="121"/>
      <c r="AG126" s="121"/>
      <c r="AH126" s="121"/>
      <c r="AI126" s="121"/>
      <c r="AJ126" s="121"/>
      <c r="AK126" s="121"/>
      <c r="AL126" s="121"/>
      <c r="AM126" s="121"/>
      <c r="AN126" s="121"/>
      <c r="AO126" s="121"/>
      <c r="AP126" s="121"/>
      <c r="AQ126" s="121"/>
      <c r="AR126" s="121"/>
      <c r="AS126" s="121"/>
      <c r="AT126" s="121"/>
      <c r="AU126" s="121"/>
      <c r="AV126" s="121"/>
      <c r="AW126" s="121"/>
      <c r="AX126" s="121"/>
      <c r="AY126" s="121"/>
      <c r="AZ126" s="121"/>
      <c r="BA126" s="121"/>
      <c r="BB126" s="121"/>
      <c r="BC126" s="121"/>
      <c r="BD126" s="121"/>
      <c r="BE126" s="122"/>
      <c r="BF126" s="122"/>
      <c r="BG126" s="96"/>
      <c r="BH126" s="96"/>
      <c r="BI126" s="96"/>
      <c r="BJ126" s="96"/>
      <c r="BK126" s="96"/>
      <c r="BL126" s="96"/>
      <c r="BM126" s="96"/>
      <c r="BN126" s="96"/>
      <c r="BO126" s="96"/>
      <c r="BP126" s="96"/>
      <c r="BQ126" s="96"/>
      <c r="BR126" s="96"/>
      <c r="BS126" s="96"/>
      <c r="BT126" s="96"/>
      <c r="BU126" s="96"/>
      <c r="BV126" s="96"/>
      <c r="BW126" s="96"/>
      <c r="BX126" s="96"/>
      <c r="BY126" s="96"/>
      <c r="BZ126" s="96"/>
      <c r="CA126" s="85"/>
      <c r="CB126" s="85"/>
    </row>
    <row r="127" spans="1:80" s="120" customFormat="1">
      <c r="A127" s="95"/>
      <c r="B127" s="96"/>
      <c r="C127" s="96"/>
      <c r="D127" s="96"/>
      <c r="E127" s="96"/>
      <c r="F127" s="96"/>
      <c r="G127" s="140"/>
      <c r="H127" s="140"/>
      <c r="I127" s="96"/>
      <c r="J127" s="96"/>
      <c r="AB127" s="121"/>
      <c r="AC127" s="121"/>
      <c r="AD127" s="121"/>
      <c r="AE127" s="121"/>
      <c r="AF127" s="121"/>
      <c r="AG127" s="121"/>
      <c r="AH127" s="121"/>
      <c r="AI127" s="121"/>
      <c r="AJ127" s="121"/>
      <c r="AK127" s="121"/>
      <c r="AL127" s="121"/>
      <c r="AM127" s="121"/>
      <c r="AN127" s="121"/>
      <c r="AO127" s="121"/>
      <c r="AP127" s="121"/>
      <c r="AQ127" s="121"/>
      <c r="AR127" s="121"/>
      <c r="AS127" s="121"/>
      <c r="AT127" s="121"/>
      <c r="AU127" s="121"/>
      <c r="AV127" s="121"/>
      <c r="AW127" s="121"/>
      <c r="AX127" s="121"/>
      <c r="AY127" s="121"/>
      <c r="AZ127" s="121"/>
      <c r="BA127" s="121"/>
      <c r="BB127" s="121"/>
      <c r="BC127" s="121"/>
      <c r="BD127" s="121"/>
      <c r="BE127" s="122"/>
      <c r="BF127" s="122"/>
      <c r="BG127" s="96"/>
      <c r="BH127" s="96"/>
      <c r="BI127" s="96"/>
      <c r="BJ127" s="96"/>
      <c r="BK127" s="96"/>
      <c r="BL127" s="96"/>
      <c r="BM127" s="96"/>
      <c r="BN127" s="96"/>
      <c r="BO127" s="96"/>
      <c r="BP127" s="96"/>
      <c r="BQ127" s="96"/>
      <c r="BR127" s="96"/>
      <c r="BS127" s="96"/>
      <c r="BT127" s="96"/>
      <c r="BU127" s="96"/>
      <c r="BV127" s="96"/>
      <c r="BW127" s="96"/>
      <c r="BX127" s="96"/>
      <c r="BY127" s="96"/>
      <c r="BZ127" s="96"/>
      <c r="CA127" s="85"/>
      <c r="CB127" s="85"/>
    </row>
    <row r="128" spans="1:80" s="120" customFormat="1">
      <c r="A128" s="95"/>
      <c r="B128" s="96"/>
      <c r="C128" s="96"/>
      <c r="D128" s="96"/>
      <c r="E128" s="96"/>
      <c r="F128" s="96"/>
      <c r="G128" s="140"/>
      <c r="H128" s="140"/>
      <c r="I128" s="96"/>
      <c r="J128" s="96"/>
      <c r="AB128" s="121"/>
      <c r="AC128" s="121"/>
      <c r="AD128" s="121"/>
      <c r="AE128" s="121"/>
      <c r="AF128" s="121"/>
      <c r="AG128" s="121"/>
      <c r="AH128" s="121"/>
      <c r="AI128" s="121"/>
      <c r="AJ128" s="121"/>
      <c r="AK128" s="121"/>
      <c r="AL128" s="121"/>
      <c r="AM128" s="121"/>
      <c r="AN128" s="121"/>
      <c r="AO128" s="121"/>
      <c r="AP128" s="121"/>
      <c r="AQ128" s="121"/>
      <c r="AR128" s="121"/>
      <c r="AS128" s="121"/>
      <c r="AT128" s="121"/>
      <c r="AU128" s="121"/>
      <c r="AV128" s="121"/>
      <c r="AW128" s="121"/>
      <c r="AX128" s="121"/>
      <c r="AY128" s="121"/>
      <c r="AZ128" s="121"/>
      <c r="BA128" s="121"/>
      <c r="BB128" s="121"/>
      <c r="BC128" s="121"/>
      <c r="BD128" s="121"/>
      <c r="BE128" s="122"/>
      <c r="BF128" s="122"/>
      <c r="BG128" s="96"/>
      <c r="BH128" s="96"/>
      <c r="BI128" s="96"/>
      <c r="BJ128" s="96"/>
      <c r="BK128" s="96"/>
      <c r="BL128" s="96"/>
      <c r="BM128" s="96"/>
      <c r="BN128" s="96"/>
      <c r="BO128" s="96"/>
      <c r="BP128" s="96"/>
      <c r="BQ128" s="96"/>
      <c r="BR128" s="96"/>
      <c r="BS128" s="96"/>
      <c r="BT128" s="96"/>
      <c r="BU128" s="96"/>
      <c r="BV128" s="96"/>
      <c r="BW128" s="96"/>
      <c r="BX128" s="96"/>
      <c r="BY128" s="96"/>
      <c r="BZ128" s="96"/>
      <c r="CA128" s="85"/>
      <c r="CB128" s="85"/>
    </row>
    <row r="129" spans="1:80" s="120" customFormat="1">
      <c r="A129" s="95"/>
      <c r="B129" s="96"/>
      <c r="C129" s="96"/>
      <c r="D129" s="96"/>
      <c r="E129" s="96"/>
      <c r="F129" s="96"/>
      <c r="G129" s="140"/>
      <c r="H129" s="140"/>
      <c r="I129" s="96"/>
      <c r="J129" s="96"/>
      <c r="AB129" s="121"/>
      <c r="AC129" s="121"/>
      <c r="AD129" s="121"/>
      <c r="AE129" s="121"/>
      <c r="AF129" s="121"/>
      <c r="AG129" s="121"/>
      <c r="AH129" s="121"/>
      <c r="AI129" s="121"/>
      <c r="AJ129" s="121"/>
      <c r="AK129" s="121"/>
      <c r="AL129" s="121"/>
      <c r="AM129" s="121"/>
      <c r="AN129" s="121"/>
      <c r="AO129" s="121"/>
      <c r="AP129" s="121"/>
      <c r="AQ129" s="121"/>
      <c r="AR129" s="121"/>
      <c r="AS129" s="121"/>
      <c r="AT129" s="121"/>
      <c r="AU129" s="121"/>
      <c r="AV129" s="121"/>
      <c r="AW129" s="121"/>
      <c r="AX129" s="121"/>
      <c r="AY129" s="121"/>
      <c r="AZ129" s="121"/>
      <c r="BA129" s="121"/>
      <c r="BB129" s="121"/>
      <c r="BC129" s="121"/>
      <c r="BD129" s="121"/>
      <c r="BE129" s="122"/>
      <c r="BF129" s="122"/>
      <c r="BG129" s="96"/>
      <c r="BH129" s="96"/>
      <c r="BI129" s="96"/>
      <c r="BJ129" s="96"/>
      <c r="BK129" s="96"/>
      <c r="BL129" s="96"/>
      <c r="BM129" s="96"/>
      <c r="BN129" s="96"/>
      <c r="BO129" s="96"/>
      <c r="BP129" s="96"/>
      <c r="BQ129" s="96"/>
      <c r="BR129" s="96"/>
      <c r="BS129" s="96"/>
      <c r="BT129" s="96"/>
      <c r="BU129" s="96"/>
      <c r="BV129" s="96"/>
      <c r="BW129" s="96"/>
      <c r="BX129" s="96"/>
      <c r="BY129" s="96"/>
      <c r="BZ129" s="96"/>
      <c r="CA129" s="85"/>
      <c r="CB129" s="85"/>
    </row>
    <row r="130" spans="1:80" s="120" customFormat="1">
      <c r="A130" s="95"/>
      <c r="B130" s="96"/>
      <c r="C130" s="96"/>
      <c r="D130" s="96"/>
      <c r="E130" s="96"/>
      <c r="F130" s="96"/>
      <c r="G130" s="140"/>
      <c r="H130" s="140"/>
      <c r="I130" s="96"/>
      <c r="J130" s="96"/>
      <c r="AB130" s="121"/>
      <c r="AC130" s="121"/>
      <c r="AD130" s="121"/>
      <c r="AE130" s="121"/>
      <c r="AF130" s="121"/>
      <c r="AG130" s="121"/>
      <c r="AH130" s="121"/>
      <c r="AI130" s="121"/>
      <c r="AJ130" s="121"/>
      <c r="AK130" s="121"/>
      <c r="AL130" s="121"/>
      <c r="AM130" s="121"/>
      <c r="AN130" s="121"/>
      <c r="AO130" s="121"/>
      <c r="AP130" s="121"/>
      <c r="AQ130" s="121"/>
      <c r="AR130" s="121"/>
      <c r="AS130" s="121"/>
      <c r="AT130" s="121"/>
      <c r="AU130" s="121"/>
      <c r="AV130" s="121"/>
      <c r="AW130" s="121"/>
      <c r="AX130" s="121"/>
      <c r="AY130" s="121"/>
      <c r="AZ130" s="121"/>
      <c r="BA130" s="121"/>
      <c r="BB130" s="121"/>
      <c r="BC130" s="121"/>
      <c r="BD130" s="121"/>
      <c r="BE130" s="122"/>
      <c r="BF130" s="122"/>
      <c r="BG130" s="96"/>
      <c r="BH130" s="96"/>
      <c r="BI130" s="96"/>
      <c r="BJ130" s="96"/>
      <c r="BK130" s="96"/>
      <c r="BL130" s="96"/>
      <c r="BM130" s="96"/>
      <c r="BN130" s="96"/>
      <c r="BO130" s="96"/>
      <c r="BP130" s="96"/>
      <c r="BQ130" s="96"/>
      <c r="BR130" s="96"/>
      <c r="BS130" s="96"/>
      <c r="BT130" s="96"/>
      <c r="BU130" s="96"/>
      <c r="BV130" s="96"/>
      <c r="BW130" s="96"/>
      <c r="BX130" s="96"/>
      <c r="BY130" s="96"/>
      <c r="BZ130" s="96"/>
      <c r="CA130" s="85"/>
      <c r="CB130" s="85"/>
    </row>
    <row r="131" spans="1:80" s="120" customFormat="1">
      <c r="A131" s="95"/>
      <c r="B131" s="96"/>
      <c r="C131" s="96"/>
      <c r="D131" s="96"/>
      <c r="E131" s="96"/>
      <c r="F131" s="96"/>
      <c r="G131" s="140"/>
      <c r="H131" s="140"/>
      <c r="I131" s="96"/>
      <c r="J131" s="96"/>
      <c r="AB131" s="121"/>
      <c r="AC131" s="121"/>
      <c r="AD131" s="121"/>
      <c r="AE131" s="121"/>
      <c r="AF131" s="121"/>
      <c r="AG131" s="121"/>
      <c r="AH131" s="121"/>
      <c r="AI131" s="121"/>
      <c r="AJ131" s="121"/>
      <c r="AK131" s="121"/>
      <c r="AL131" s="121"/>
      <c r="AM131" s="121"/>
      <c r="AN131" s="121"/>
      <c r="AO131" s="121"/>
      <c r="AP131" s="121"/>
      <c r="AQ131" s="121"/>
      <c r="AR131" s="121"/>
      <c r="AS131" s="121"/>
      <c r="AT131" s="121"/>
      <c r="AU131" s="121"/>
      <c r="AV131" s="121"/>
      <c r="AW131" s="121"/>
      <c r="AX131" s="121"/>
      <c r="AY131" s="121"/>
      <c r="AZ131" s="121"/>
      <c r="BA131" s="121"/>
      <c r="BB131" s="121"/>
      <c r="BC131" s="121"/>
      <c r="BD131" s="121"/>
      <c r="BE131" s="122"/>
      <c r="BF131" s="122"/>
      <c r="BG131" s="96"/>
      <c r="BH131" s="96"/>
      <c r="BI131" s="96"/>
      <c r="BJ131" s="96"/>
      <c r="BK131" s="96"/>
      <c r="BL131" s="96"/>
      <c r="BM131" s="96"/>
      <c r="BN131" s="96"/>
      <c r="BO131" s="96"/>
      <c r="BP131" s="96"/>
      <c r="BQ131" s="96"/>
      <c r="BR131" s="96"/>
      <c r="BS131" s="96"/>
      <c r="BT131" s="96"/>
      <c r="BU131" s="96"/>
      <c r="BV131" s="96"/>
      <c r="BW131" s="96"/>
      <c r="BX131" s="96"/>
      <c r="BY131" s="96"/>
      <c r="BZ131" s="96"/>
      <c r="CA131" s="85"/>
      <c r="CB131" s="85"/>
    </row>
    <row r="132" spans="1:80" s="120" customFormat="1">
      <c r="A132" s="95"/>
      <c r="B132" s="96"/>
      <c r="C132" s="96"/>
      <c r="D132" s="96"/>
      <c r="E132" s="96"/>
      <c r="F132" s="96"/>
      <c r="G132" s="140"/>
      <c r="H132" s="140"/>
      <c r="I132" s="96"/>
      <c r="J132" s="96"/>
      <c r="AB132" s="121"/>
      <c r="AC132" s="121"/>
      <c r="AD132" s="121"/>
      <c r="AE132" s="121"/>
      <c r="AF132" s="121"/>
      <c r="AG132" s="121"/>
      <c r="AH132" s="121"/>
      <c r="AI132" s="121"/>
      <c r="AJ132" s="121"/>
      <c r="AK132" s="121"/>
      <c r="AL132" s="121"/>
      <c r="AM132" s="121"/>
      <c r="AN132" s="121"/>
      <c r="AO132" s="121"/>
      <c r="AP132" s="121"/>
      <c r="AQ132" s="121"/>
      <c r="AR132" s="121"/>
      <c r="AS132" s="121"/>
      <c r="AT132" s="121"/>
      <c r="AU132" s="121"/>
      <c r="AV132" s="121"/>
      <c r="AW132" s="121"/>
      <c r="AX132" s="121"/>
      <c r="AY132" s="121"/>
      <c r="AZ132" s="121"/>
      <c r="BA132" s="121"/>
      <c r="BB132" s="121"/>
      <c r="BC132" s="121"/>
      <c r="BD132" s="121"/>
      <c r="BE132" s="122"/>
      <c r="BF132" s="122"/>
      <c r="BG132" s="96"/>
      <c r="BH132" s="96"/>
      <c r="BI132" s="96"/>
      <c r="BJ132" s="96"/>
      <c r="BK132" s="96"/>
      <c r="BL132" s="96"/>
      <c r="BM132" s="96"/>
      <c r="BN132" s="96"/>
      <c r="BO132" s="96"/>
      <c r="BP132" s="96"/>
      <c r="BQ132" s="96"/>
      <c r="BR132" s="96"/>
      <c r="BS132" s="96"/>
      <c r="BT132" s="96"/>
      <c r="BU132" s="96"/>
      <c r="BV132" s="96"/>
      <c r="BW132" s="96"/>
      <c r="BX132" s="96"/>
      <c r="BY132" s="96"/>
      <c r="BZ132" s="96"/>
      <c r="CA132" s="85"/>
      <c r="CB132" s="85"/>
    </row>
    <row r="133" spans="1:80" s="120" customFormat="1">
      <c r="A133" s="95"/>
      <c r="B133" s="96"/>
      <c r="C133" s="96"/>
      <c r="D133" s="96"/>
      <c r="E133" s="96"/>
      <c r="F133" s="96"/>
      <c r="G133" s="140"/>
      <c r="H133" s="140"/>
      <c r="I133" s="96"/>
      <c r="J133" s="96"/>
      <c r="AB133" s="121"/>
      <c r="AC133" s="121"/>
      <c r="AD133" s="121"/>
      <c r="AE133" s="121"/>
      <c r="AF133" s="121"/>
      <c r="AG133" s="121"/>
      <c r="AH133" s="121"/>
      <c r="AI133" s="121"/>
      <c r="AJ133" s="121"/>
      <c r="AK133" s="121"/>
      <c r="AL133" s="121"/>
      <c r="AM133" s="121"/>
      <c r="AN133" s="121"/>
      <c r="AO133" s="121"/>
      <c r="AP133" s="121"/>
      <c r="AQ133" s="121"/>
      <c r="AR133" s="121"/>
      <c r="AS133" s="121"/>
      <c r="AT133" s="121"/>
      <c r="AU133" s="121"/>
      <c r="AV133" s="121"/>
      <c r="AW133" s="121"/>
      <c r="AX133" s="121"/>
      <c r="AY133" s="121"/>
      <c r="AZ133" s="121"/>
      <c r="BA133" s="121"/>
      <c r="BB133" s="121"/>
      <c r="BC133" s="121"/>
      <c r="BD133" s="121"/>
      <c r="BE133" s="122"/>
      <c r="BF133" s="122"/>
      <c r="BG133" s="96"/>
      <c r="BH133" s="96"/>
      <c r="BI133" s="96"/>
      <c r="BJ133" s="96"/>
      <c r="BK133" s="96"/>
      <c r="BL133" s="96"/>
      <c r="BM133" s="96"/>
      <c r="BN133" s="96"/>
      <c r="BO133" s="96"/>
      <c r="BP133" s="96"/>
      <c r="BQ133" s="96"/>
      <c r="BR133" s="96"/>
      <c r="BS133" s="96"/>
      <c r="BT133" s="96"/>
      <c r="BU133" s="96"/>
      <c r="BV133" s="96"/>
      <c r="BW133" s="96"/>
      <c r="BX133" s="96"/>
      <c r="BY133" s="96"/>
      <c r="BZ133" s="96"/>
      <c r="CA133" s="85"/>
      <c r="CB133" s="85"/>
    </row>
    <row r="134" spans="1:80" s="120" customFormat="1">
      <c r="A134" s="95"/>
      <c r="B134" s="96"/>
      <c r="C134" s="96"/>
      <c r="D134" s="96"/>
      <c r="E134" s="96"/>
      <c r="F134" s="96"/>
      <c r="G134" s="140"/>
      <c r="H134" s="140"/>
      <c r="I134" s="96"/>
      <c r="J134" s="96"/>
      <c r="AB134" s="121"/>
      <c r="AC134" s="121"/>
      <c r="AD134" s="121"/>
      <c r="AE134" s="121"/>
      <c r="AF134" s="121"/>
      <c r="AG134" s="121"/>
      <c r="AH134" s="121"/>
      <c r="AI134" s="121"/>
      <c r="AJ134" s="121"/>
      <c r="AK134" s="121"/>
      <c r="AL134" s="121"/>
      <c r="AM134" s="121"/>
      <c r="AN134" s="121"/>
      <c r="AO134" s="121"/>
      <c r="AP134" s="121"/>
      <c r="AQ134" s="121"/>
      <c r="AR134" s="121"/>
      <c r="AS134" s="121"/>
      <c r="AT134" s="121"/>
      <c r="AU134" s="121"/>
      <c r="AV134" s="121"/>
      <c r="AW134" s="121"/>
      <c r="AX134" s="121"/>
      <c r="AY134" s="121"/>
      <c r="AZ134" s="121"/>
      <c r="BA134" s="121"/>
      <c r="BB134" s="121"/>
      <c r="BC134" s="121"/>
      <c r="BD134" s="121"/>
      <c r="BE134" s="122"/>
      <c r="BF134" s="122"/>
      <c r="BG134" s="96"/>
      <c r="BH134" s="96"/>
      <c r="BI134" s="96"/>
      <c r="BJ134" s="96"/>
      <c r="BK134" s="96"/>
      <c r="BL134" s="96"/>
      <c r="BM134" s="96"/>
      <c r="BN134" s="96"/>
      <c r="BO134" s="96"/>
      <c r="BP134" s="96"/>
      <c r="BQ134" s="96"/>
      <c r="BR134" s="96"/>
      <c r="BS134" s="96"/>
      <c r="BT134" s="96"/>
      <c r="BU134" s="96"/>
      <c r="BV134" s="96"/>
      <c r="BW134" s="96"/>
      <c r="BX134" s="96"/>
      <c r="BY134" s="96"/>
      <c r="BZ134" s="96"/>
      <c r="CA134" s="85"/>
      <c r="CB134" s="85"/>
    </row>
    <row r="135" spans="1:80" s="120" customFormat="1">
      <c r="A135" s="95"/>
      <c r="B135" s="96"/>
      <c r="C135" s="96"/>
      <c r="D135" s="96"/>
      <c r="E135" s="96"/>
      <c r="F135" s="96"/>
      <c r="G135" s="140"/>
      <c r="H135" s="140"/>
      <c r="I135" s="96"/>
      <c r="J135" s="96"/>
      <c r="AB135" s="121"/>
      <c r="AC135" s="121"/>
      <c r="AD135" s="121"/>
      <c r="AE135" s="121"/>
      <c r="AF135" s="121"/>
      <c r="AG135" s="121"/>
      <c r="AH135" s="121"/>
      <c r="AI135" s="121"/>
      <c r="AJ135" s="121"/>
      <c r="AK135" s="121"/>
      <c r="AL135" s="121"/>
      <c r="AM135" s="121"/>
      <c r="AN135" s="121"/>
      <c r="AO135" s="121"/>
      <c r="AP135" s="121"/>
      <c r="AQ135" s="121"/>
      <c r="AR135" s="121"/>
      <c r="AS135" s="121"/>
      <c r="AT135" s="121"/>
      <c r="AU135" s="121"/>
      <c r="AV135" s="121"/>
      <c r="AW135" s="121"/>
      <c r="AX135" s="121"/>
      <c r="AY135" s="121"/>
      <c r="AZ135" s="121"/>
      <c r="BA135" s="121"/>
      <c r="BB135" s="121"/>
      <c r="BC135" s="121"/>
      <c r="BD135" s="121"/>
      <c r="BE135" s="122"/>
      <c r="BF135" s="122"/>
      <c r="BG135" s="96"/>
      <c r="BH135" s="96"/>
      <c r="BI135" s="96"/>
      <c r="BJ135" s="96"/>
      <c r="BK135" s="96"/>
      <c r="BL135" s="96"/>
      <c r="BM135" s="96"/>
      <c r="BN135" s="96"/>
      <c r="BO135" s="96"/>
      <c r="BP135" s="96"/>
      <c r="BQ135" s="96"/>
      <c r="BR135" s="96"/>
      <c r="BS135" s="96"/>
      <c r="BT135" s="96"/>
      <c r="BU135" s="96"/>
      <c r="BV135" s="96"/>
      <c r="BW135" s="96"/>
      <c r="BX135" s="96"/>
      <c r="BY135" s="96"/>
      <c r="BZ135" s="96"/>
      <c r="CA135" s="85"/>
      <c r="CB135" s="85"/>
    </row>
    <row r="136" spans="1:80" s="120" customFormat="1">
      <c r="A136" s="95"/>
      <c r="B136" s="96"/>
      <c r="C136" s="96"/>
      <c r="D136" s="96"/>
      <c r="E136" s="96"/>
      <c r="F136" s="96"/>
      <c r="G136" s="140"/>
      <c r="H136" s="140"/>
      <c r="I136" s="96"/>
      <c r="J136" s="96"/>
      <c r="AB136" s="121"/>
      <c r="AC136" s="121"/>
      <c r="AD136" s="121"/>
      <c r="AE136" s="121"/>
      <c r="AF136" s="121"/>
      <c r="AG136" s="121"/>
      <c r="AH136" s="121"/>
      <c r="AI136" s="121"/>
      <c r="AJ136" s="121"/>
      <c r="AK136" s="121"/>
      <c r="AL136" s="121"/>
      <c r="AM136" s="121"/>
      <c r="AN136" s="121"/>
      <c r="AO136" s="121"/>
      <c r="AP136" s="121"/>
      <c r="AQ136" s="121"/>
      <c r="AR136" s="121"/>
      <c r="AS136" s="121"/>
      <c r="AT136" s="121"/>
      <c r="AU136" s="121"/>
      <c r="AV136" s="121"/>
      <c r="AW136" s="121"/>
      <c r="AX136" s="121"/>
      <c r="AY136" s="121"/>
      <c r="AZ136" s="121"/>
      <c r="BA136" s="121"/>
      <c r="BB136" s="121"/>
      <c r="BC136" s="121"/>
      <c r="BD136" s="121"/>
      <c r="BE136" s="122"/>
      <c r="BF136" s="122"/>
      <c r="BG136" s="96"/>
      <c r="BH136" s="96"/>
      <c r="BI136" s="96"/>
      <c r="BJ136" s="96"/>
      <c r="BK136" s="96"/>
      <c r="BL136" s="96"/>
      <c r="BM136" s="96"/>
      <c r="BN136" s="96"/>
      <c r="BO136" s="96"/>
      <c r="BP136" s="96"/>
      <c r="BQ136" s="96"/>
      <c r="BR136" s="96"/>
      <c r="BS136" s="96"/>
      <c r="BT136" s="96"/>
      <c r="BU136" s="96"/>
      <c r="BV136" s="96"/>
      <c r="BW136" s="96"/>
      <c r="BX136" s="96"/>
      <c r="BY136" s="96"/>
      <c r="BZ136" s="96"/>
      <c r="CA136" s="85"/>
      <c r="CB136" s="85"/>
    </row>
    <row r="137" spans="1:80" s="120" customFormat="1">
      <c r="A137" s="95"/>
      <c r="B137" s="96"/>
      <c r="C137" s="96"/>
      <c r="D137" s="96"/>
      <c r="E137" s="96"/>
      <c r="F137" s="96"/>
      <c r="G137" s="140"/>
      <c r="H137" s="140"/>
      <c r="I137" s="96"/>
      <c r="J137" s="96"/>
      <c r="AB137" s="121"/>
      <c r="AC137" s="121"/>
      <c r="AD137" s="121"/>
      <c r="AE137" s="121"/>
      <c r="AF137" s="121"/>
      <c r="AG137" s="121"/>
      <c r="AH137" s="121"/>
      <c r="AI137" s="121"/>
      <c r="AJ137" s="121"/>
      <c r="AK137" s="121"/>
      <c r="AL137" s="121"/>
      <c r="AM137" s="121"/>
      <c r="AN137" s="121"/>
      <c r="AO137" s="121"/>
      <c r="AP137" s="121"/>
      <c r="AQ137" s="121"/>
      <c r="AR137" s="121"/>
      <c r="AS137" s="121"/>
      <c r="AT137" s="121"/>
      <c r="AU137" s="121"/>
      <c r="AV137" s="121"/>
      <c r="AW137" s="121"/>
      <c r="AX137" s="121"/>
      <c r="AY137" s="121"/>
      <c r="AZ137" s="121"/>
      <c r="BA137" s="121"/>
      <c r="BB137" s="121"/>
      <c r="BC137" s="121"/>
      <c r="BD137" s="121"/>
      <c r="BE137" s="122"/>
      <c r="BF137" s="122"/>
      <c r="BG137" s="96"/>
      <c r="BH137" s="96"/>
      <c r="BI137" s="96"/>
      <c r="BJ137" s="96"/>
      <c r="BK137" s="96"/>
      <c r="BL137" s="96"/>
      <c r="BM137" s="96"/>
      <c r="BN137" s="96"/>
      <c r="BO137" s="96"/>
      <c r="BP137" s="96"/>
      <c r="BQ137" s="96"/>
      <c r="BR137" s="96"/>
      <c r="BS137" s="96"/>
      <c r="BT137" s="96"/>
      <c r="BU137" s="96"/>
      <c r="BV137" s="96"/>
      <c r="BW137" s="96"/>
      <c r="BX137" s="96"/>
      <c r="BY137" s="96"/>
      <c r="BZ137" s="96"/>
      <c r="CA137" s="85"/>
      <c r="CB137" s="85"/>
    </row>
    <row r="138" spans="1:80" s="120" customFormat="1">
      <c r="A138" s="95"/>
      <c r="B138" s="96"/>
      <c r="C138" s="96"/>
      <c r="D138" s="96"/>
      <c r="E138" s="96"/>
      <c r="F138" s="96"/>
      <c r="G138" s="140"/>
      <c r="H138" s="140"/>
      <c r="I138" s="96"/>
      <c r="J138" s="96"/>
      <c r="AB138" s="121"/>
      <c r="AC138" s="121"/>
      <c r="AD138" s="121"/>
      <c r="AE138" s="121"/>
      <c r="AF138" s="121"/>
      <c r="AG138" s="121"/>
      <c r="AH138" s="121"/>
      <c r="AI138" s="121"/>
      <c r="AJ138" s="121"/>
      <c r="AK138" s="121"/>
      <c r="AL138" s="121"/>
      <c r="AM138" s="121"/>
      <c r="AN138" s="121"/>
      <c r="AO138" s="121"/>
      <c r="AP138" s="121"/>
      <c r="AQ138" s="121"/>
      <c r="AR138" s="121"/>
      <c r="AS138" s="121"/>
      <c r="AT138" s="121"/>
      <c r="AU138" s="121"/>
      <c r="AV138" s="121"/>
      <c r="AW138" s="121"/>
      <c r="AX138" s="121"/>
      <c r="AY138" s="121"/>
      <c r="AZ138" s="121"/>
      <c r="BA138" s="121"/>
      <c r="BB138" s="121"/>
      <c r="BC138" s="121"/>
      <c r="BD138" s="121"/>
      <c r="BE138" s="122"/>
      <c r="BF138" s="122"/>
      <c r="BG138" s="96"/>
      <c r="BH138" s="96"/>
      <c r="BI138" s="96"/>
      <c r="BJ138" s="96"/>
      <c r="BK138" s="96"/>
      <c r="BL138" s="96"/>
      <c r="BM138" s="96"/>
      <c r="BN138" s="96"/>
      <c r="BO138" s="96"/>
      <c r="BP138" s="96"/>
      <c r="BQ138" s="96"/>
      <c r="BR138" s="96"/>
      <c r="BS138" s="96"/>
      <c r="BT138" s="96"/>
      <c r="BU138" s="96"/>
      <c r="BV138" s="96"/>
      <c r="BW138" s="96"/>
      <c r="BX138" s="96"/>
      <c r="BY138" s="96"/>
      <c r="BZ138" s="96"/>
      <c r="CA138" s="85"/>
      <c r="CB138" s="85"/>
    </row>
    <row r="139" spans="1:80" s="120" customFormat="1">
      <c r="A139" s="95"/>
      <c r="B139" s="96"/>
      <c r="C139" s="96"/>
      <c r="D139" s="96"/>
      <c r="E139" s="96"/>
      <c r="F139" s="96"/>
      <c r="G139" s="140"/>
      <c r="H139" s="140"/>
      <c r="I139" s="96"/>
      <c r="J139" s="96"/>
      <c r="AB139" s="121"/>
      <c r="AC139" s="121"/>
      <c r="AD139" s="121"/>
      <c r="AE139" s="121"/>
      <c r="AF139" s="121"/>
      <c r="AG139" s="121"/>
      <c r="AH139" s="121"/>
      <c r="AI139" s="121"/>
      <c r="AJ139" s="121"/>
      <c r="AK139" s="121"/>
      <c r="AL139" s="121"/>
      <c r="AM139" s="121"/>
      <c r="AN139" s="121"/>
      <c r="AO139" s="121"/>
      <c r="AP139" s="121"/>
      <c r="AQ139" s="121"/>
      <c r="AR139" s="121"/>
      <c r="AS139" s="121"/>
      <c r="AT139" s="121"/>
      <c r="AU139" s="121"/>
      <c r="AV139" s="121"/>
      <c r="AW139" s="121"/>
      <c r="AX139" s="121"/>
      <c r="AY139" s="121"/>
      <c r="AZ139" s="121"/>
      <c r="BA139" s="121"/>
      <c r="BB139" s="121"/>
      <c r="BC139" s="121"/>
      <c r="BD139" s="121"/>
      <c r="BE139" s="122"/>
      <c r="BF139" s="122"/>
      <c r="BG139" s="96"/>
      <c r="BH139" s="96"/>
      <c r="BI139" s="96"/>
      <c r="BJ139" s="96"/>
      <c r="BK139" s="96"/>
      <c r="BL139" s="96"/>
      <c r="BM139" s="96"/>
      <c r="BN139" s="96"/>
      <c r="BO139" s="96"/>
      <c r="BP139" s="96"/>
      <c r="BQ139" s="96"/>
      <c r="BR139" s="96"/>
      <c r="BS139" s="96"/>
      <c r="BT139" s="96"/>
      <c r="BU139" s="96"/>
      <c r="BV139" s="96"/>
      <c r="BW139" s="96"/>
      <c r="BX139" s="96"/>
      <c r="BY139" s="96"/>
      <c r="BZ139" s="96"/>
      <c r="CA139" s="85"/>
      <c r="CB139" s="85"/>
    </row>
    <row r="140" spans="1:80" s="120" customFormat="1">
      <c r="A140" s="95"/>
      <c r="B140" s="96"/>
      <c r="C140" s="96"/>
      <c r="D140" s="96"/>
      <c r="E140" s="96"/>
      <c r="F140" s="96"/>
      <c r="G140" s="140"/>
      <c r="H140" s="140"/>
      <c r="I140" s="96"/>
      <c r="J140" s="96"/>
      <c r="AB140" s="121"/>
      <c r="AC140" s="121"/>
      <c r="AD140" s="121"/>
      <c r="AE140" s="121"/>
      <c r="AF140" s="121"/>
      <c r="AG140" s="121"/>
      <c r="AH140" s="121"/>
      <c r="AI140" s="121"/>
      <c r="AJ140" s="121"/>
      <c r="AK140" s="121"/>
      <c r="AL140" s="121"/>
      <c r="AM140" s="121"/>
      <c r="AN140" s="121"/>
      <c r="AO140" s="121"/>
      <c r="AP140" s="121"/>
      <c r="AQ140" s="121"/>
      <c r="AR140" s="121"/>
      <c r="AS140" s="121"/>
      <c r="AT140" s="121"/>
      <c r="AU140" s="121"/>
      <c r="AV140" s="121"/>
      <c r="AW140" s="121"/>
      <c r="AX140" s="121"/>
      <c r="AY140" s="121"/>
      <c r="AZ140" s="121"/>
      <c r="BA140" s="121"/>
      <c r="BB140" s="121"/>
      <c r="BC140" s="121"/>
      <c r="BD140" s="121"/>
      <c r="BE140" s="122"/>
      <c r="BF140" s="122"/>
      <c r="BG140" s="96"/>
      <c r="BH140" s="96"/>
      <c r="BI140" s="96"/>
      <c r="BJ140" s="96"/>
      <c r="BK140" s="96"/>
      <c r="BL140" s="96"/>
      <c r="BM140" s="96"/>
      <c r="BN140" s="96"/>
      <c r="BO140" s="96"/>
      <c r="BP140" s="96"/>
      <c r="BQ140" s="96"/>
      <c r="BR140" s="96"/>
      <c r="BS140" s="96"/>
      <c r="BT140" s="96"/>
      <c r="BU140" s="96"/>
      <c r="BV140" s="96"/>
      <c r="BW140" s="96"/>
      <c r="BX140" s="96"/>
      <c r="BY140" s="96"/>
      <c r="BZ140" s="96"/>
      <c r="CA140" s="85"/>
      <c r="CB140" s="85"/>
    </row>
    <row r="141" spans="1:80" s="120" customFormat="1">
      <c r="A141" s="95"/>
      <c r="B141" s="96"/>
      <c r="C141" s="96"/>
      <c r="D141" s="96"/>
      <c r="E141" s="96"/>
      <c r="F141" s="96"/>
      <c r="G141" s="140"/>
      <c r="H141" s="140"/>
      <c r="I141" s="96"/>
      <c r="J141" s="96"/>
      <c r="AB141" s="121"/>
      <c r="AC141" s="121"/>
      <c r="AD141" s="121"/>
      <c r="AE141" s="121"/>
      <c r="AF141" s="121"/>
      <c r="AG141" s="121"/>
      <c r="AH141" s="121"/>
      <c r="AI141" s="121"/>
      <c r="AJ141" s="121"/>
      <c r="AK141" s="121"/>
      <c r="AL141" s="121"/>
      <c r="AM141" s="121"/>
      <c r="AN141" s="121"/>
      <c r="AO141" s="121"/>
      <c r="AP141" s="121"/>
      <c r="AQ141" s="121"/>
      <c r="AR141" s="121"/>
      <c r="AS141" s="121"/>
      <c r="AT141" s="121"/>
      <c r="AU141" s="121"/>
      <c r="AV141" s="121"/>
      <c r="AW141" s="121"/>
      <c r="AX141" s="121"/>
      <c r="AY141" s="121"/>
      <c r="AZ141" s="121"/>
      <c r="BA141" s="121"/>
      <c r="BB141" s="121"/>
      <c r="BC141" s="121"/>
      <c r="BD141" s="121"/>
      <c r="BE141" s="122"/>
      <c r="BF141" s="122"/>
      <c r="BG141" s="96"/>
      <c r="BH141" s="96"/>
      <c r="BI141" s="96"/>
      <c r="BJ141" s="96"/>
      <c r="BK141" s="96"/>
      <c r="BL141" s="96"/>
      <c r="BM141" s="96"/>
      <c r="BN141" s="96"/>
      <c r="BO141" s="96"/>
      <c r="BP141" s="96"/>
      <c r="BQ141" s="96"/>
      <c r="BR141" s="96"/>
      <c r="BS141" s="96"/>
      <c r="BT141" s="96"/>
      <c r="BU141" s="96"/>
      <c r="BV141" s="96"/>
      <c r="BW141" s="96"/>
      <c r="BX141" s="96"/>
      <c r="BY141" s="96"/>
      <c r="BZ141" s="96"/>
      <c r="CA141" s="85"/>
      <c r="CB141" s="85"/>
    </row>
    <row r="142" spans="1:80" s="120" customFormat="1">
      <c r="A142" s="95"/>
      <c r="B142" s="96"/>
      <c r="C142" s="96"/>
      <c r="D142" s="96"/>
      <c r="E142" s="96"/>
      <c r="F142" s="96"/>
      <c r="G142" s="140"/>
      <c r="H142" s="140"/>
      <c r="I142" s="96"/>
      <c r="J142" s="96"/>
      <c r="AB142" s="121"/>
      <c r="AC142" s="121"/>
      <c r="AD142" s="121"/>
      <c r="AE142" s="121"/>
      <c r="AF142" s="121"/>
      <c r="AG142" s="121"/>
      <c r="AH142" s="121"/>
      <c r="AI142" s="121"/>
      <c r="AJ142" s="121"/>
      <c r="AK142" s="121"/>
      <c r="AL142" s="121"/>
      <c r="AM142" s="121"/>
      <c r="AN142" s="121"/>
      <c r="AO142" s="121"/>
      <c r="AP142" s="121"/>
      <c r="AQ142" s="121"/>
      <c r="AR142" s="121"/>
      <c r="AS142" s="121"/>
      <c r="AT142" s="121"/>
      <c r="AU142" s="121"/>
      <c r="AV142" s="121"/>
      <c r="AW142" s="121"/>
      <c r="AX142" s="121"/>
      <c r="AY142" s="121"/>
      <c r="AZ142" s="121"/>
      <c r="BA142" s="121"/>
      <c r="BB142" s="121"/>
      <c r="BC142" s="121"/>
      <c r="BD142" s="121"/>
      <c r="BE142" s="122"/>
      <c r="BF142" s="122"/>
      <c r="BG142" s="96"/>
      <c r="BH142" s="96"/>
      <c r="BI142" s="96"/>
      <c r="BJ142" s="96"/>
      <c r="BK142" s="96"/>
      <c r="BL142" s="96"/>
      <c r="BM142" s="96"/>
      <c r="BN142" s="96"/>
      <c r="BO142" s="96"/>
      <c r="BP142" s="96"/>
      <c r="BQ142" s="96"/>
      <c r="BR142" s="96"/>
      <c r="BS142" s="96"/>
      <c r="BT142" s="96"/>
      <c r="BU142" s="96"/>
      <c r="BV142" s="96"/>
      <c r="BW142" s="96"/>
      <c r="BX142" s="96"/>
      <c r="BY142" s="96"/>
      <c r="BZ142" s="96"/>
      <c r="CA142" s="85"/>
      <c r="CB142" s="85"/>
    </row>
    <row r="143" spans="1:80" s="120" customFormat="1">
      <c r="A143" s="95"/>
      <c r="B143" s="96"/>
      <c r="C143" s="96"/>
      <c r="D143" s="96"/>
      <c r="E143" s="96"/>
      <c r="F143" s="96"/>
      <c r="G143" s="140"/>
      <c r="H143" s="140"/>
      <c r="I143" s="96"/>
      <c r="J143" s="96"/>
      <c r="AB143" s="121"/>
      <c r="AC143" s="121"/>
      <c r="AD143" s="121"/>
      <c r="AE143" s="121"/>
      <c r="AF143" s="121"/>
      <c r="AG143" s="121"/>
      <c r="AH143" s="121"/>
      <c r="AI143" s="121"/>
      <c r="AJ143" s="121"/>
      <c r="AK143" s="121"/>
      <c r="AL143" s="121"/>
      <c r="AM143" s="121"/>
      <c r="AN143" s="121"/>
      <c r="AO143" s="121"/>
      <c r="AP143" s="121"/>
      <c r="AQ143" s="121"/>
      <c r="AR143" s="121"/>
      <c r="AS143" s="121"/>
      <c r="AT143" s="121"/>
      <c r="AU143" s="121"/>
      <c r="AV143" s="121"/>
      <c r="AW143" s="121"/>
      <c r="AX143" s="121"/>
      <c r="AY143" s="121"/>
      <c r="AZ143" s="121"/>
      <c r="BA143" s="121"/>
      <c r="BB143" s="121"/>
      <c r="BC143" s="121"/>
      <c r="BD143" s="121"/>
      <c r="BE143" s="122"/>
      <c r="BF143" s="122"/>
      <c r="BG143" s="96"/>
      <c r="BH143" s="96"/>
      <c r="BI143" s="96"/>
      <c r="BJ143" s="96"/>
      <c r="BK143" s="96"/>
      <c r="BL143" s="96"/>
      <c r="BM143" s="96"/>
      <c r="BN143" s="96"/>
      <c r="BO143" s="96"/>
      <c r="BP143" s="96"/>
      <c r="BQ143" s="96"/>
      <c r="BR143" s="96"/>
      <c r="BS143" s="96"/>
      <c r="BT143" s="96"/>
      <c r="BU143" s="96"/>
      <c r="BV143" s="96"/>
      <c r="BW143" s="96"/>
      <c r="BX143" s="96"/>
      <c r="BY143" s="96"/>
      <c r="BZ143" s="96"/>
      <c r="CA143" s="85"/>
      <c r="CB143" s="85"/>
    </row>
    <row r="144" spans="1:80" s="120" customFormat="1">
      <c r="A144" s="95"/>
      <c r="B144" s="96"/>
      <c r="C144" s="96"/>
      <c r="D144" s="96"/>
      <c r="E144" s="96"/>
      <c r="F144" s="96"/>
      <c r="G144" s="140"/>
      <c r="H144" s="140"/>
      <c r="I144" s="96"/>
      <c r="J144" s="96"/>
      <c r="AB144" s="121"/>
      <c r="AC144" s="121"/>
      <c r="AD144" s="121"/>
      <c r="AE144" s="121"/>
      <c r="AF144" s="121"/>
      <c r="AG144" s="121"/>
      <c r="AH144" s="121"/>
      <c r="AI144" s="121"/>
      <c r="AJ144" s="121"/>
      <c r="AK144" s="121"/>
      <c r="AL144" s="121"/>
      <c r="AM144" s="121"/>
      <c r="AN144" s="121"/>
      <c r="AO144" s="121"/>
      <c r="AP144" s="121"/>
      <c r="AQ144" s="121"/>
      <c r="AR144" s="121"/>
      <c r="AS144" s="121"/>
      <c r="AT144" s="121"/>
      <c r="AU144" s="121"/>
      <c r="AV144" s="121"/>
      <c r="AW144" s="121"/>
      <c r="AX144" s="121"/>
      <c r="AY144" s="121"/>
      <c r="AZ144" s="121"/>
      <c r="BA144" s="121"/>
      <c r="BB144" s="121"/>
      <c r="BC144" s="121"/>
      <c r="BD144" s="121"/>
      <c r="BE144" s="122"/>
      <c r="BF144" s="122"/>
      <c r="BG144" s="96"/>
      <c r="BH144" s="96"/>
      <c r="BI144" s="96"/>
      <c r="BJ144" s="96"/>
      <c r="BK144" s="96"/>
      <c r="BL144" s="96"/>
      <c r="BM144" s="96"/>
      <c r="BN144" s="96"/>
      <c r="BO144" s="96"/>
      <c r="BP144" s="96"/>
      <c r="BQ144" s="96"/>
      <c r="BR144" s="96"/>
      <c r="BS144" s="96"/>
      <c r="BT144" s="96"/>
      <c r="BU144" s="96"/>
      <c r="BV144" s="96"/>
      <c r="BW144" s="96"/>
      <c r="BX144" s="96"/>
      <c r="BY144" s="96"/>
      <c r="BZ144" s="96"/>
      <c r="CA144" s="85"/>
      <c r="CB144" s="85"/>
    </row>
    <row r="145" spans="1:80" s="120" customFormat="1">
      <c r="A145" s="95"/>
      <c r="B145" s="96"/>
      <c r="C145" s="96"/>
      <c r="D145" s="96"/>
      <c r="E145" s="96"/>
      <c r="F145" s="96"/>
      <c r="G145" s="140"/>
      <c r="H145" s="140"/>
      <c r="I145" s="96"/>
      <c r="J145" s="96"/>
      <c r="AB145" s="121"/>
      <c r="AC145" s="121"/>
      <c r="AD145" s="121"/>
      <c r="AE145" s="121"/>
      <c r="AF145" s="121"/>
      <c r="AG145" s="121"/>
      <c r="AH145" s="121"/>
      <c r="AI145" s="121"/>
      <c r="AJ145" s="121"/>
      <c r="AK145" s="121"/>
      <c r="AL145" s="121"/>
      <c r="AM145" s="121"/>
      <c r="AN145" s="121"/>
      <c r="AO145" s="121"/>
      <c r="AP145" s="121"/>
      <c r="AQ145" s="121"/>
      <c r="AR145" s="121"/>
      <c r="AS145" s="121"/>
      <c r="AT145" s="121"/>
      <c r="AU145" s="121"/>
      <c r="AV145" s="121"/>
      <c r="AW145" s="121"/>
      <c r="AX145" s="121"/>
      <c r="AY145" s="121"/>
      <c r="AZ145" s="121"/>
      <c r="BA145" s="121"/>
      <c r="BB145" s="121"/>
      <c r="BC145" s="121"/>
      <c r="BD145" s="121"/>
      <c r="BE145" s="122"/>
      <c r="BF145" s="122"/>
      <c r="BG145" s="96"/>
      <c r="BH145" s="96"/>
      <c r="BI145" s="96"/>
      <c r="BJ145" s="96"/>
      <c r="BK145" s="96"/>
      <c r="BL145" s="96"/>
      <c r="BM145" s="96"/>
      <c r="BN145" s="96"/>
      <c r="BO145" s="96"/>
      <c r="BP145" s="96"/>
      <c r="BQ145" s="96"/>
      <c r="BR145" s="96"/>
      <c r="BS145" s="96"/>
      <c r="BT145" s="96"/>
      <c r="BU145" s="96"/>
      <c r="BV145" s="96"/>
      <c r="BW145" s="96"/>
      <c r="BX145" s="96"/>
      <c r="BY145" s="96"/>
      <c r="BZ145" s="96"/>
      <c r="CA145" s="85"/>
      <c r="CB145" s="85"/>
    </row>
    <row r="146" spans="1:80" s="120" customFormat="1">
      <c r="A146" s="95"/>
      <c r="B146" s="96"/>
      <c r="C146" s="96"/>
      <c r="D146" s="96"/>
      <c r="E146" s="96"/>
      <c r="F146" s="96"/>
      <c r="G146" s="140"/>
      <c r="H146" s="140"/>
      <c r="I146" s="96"/>
      <c r="J146" s="96"/>
      <c r="S146" s="137"/>
      <c r="AB146" s="121"/>
      <c r="AC146" s="121"/>
      <c r="AD146" s="121"/>
      <c r="AE146" s="121"/>
      <c r="AF146" s="121"/>
      <c r="AG146" s="121"/>
      <c r="AH146" s="121"/>
      <c r="AI146" s="121"/>
      <c r="AJ146" s="121"/>
      <c r="AK146" s="121"/>
      <c r="AL146" s="121"/>
      <c r="AM146" s="121"/>
      <c r="AN146" s="121"/>
      <c r="AO146" s="121"/>
      <c r="AP146" s="121"/>
      <c r="AQ146" s="121"/>
      <c r="AR146" s="121"/>
      <c r="AS146" s="121"/>
      <c r="AT146" s="121"/>
      <c r="AU146" s="121"/>
      <c r="AV146" s="121"/>
      <c r="AW146" s="121"/>
      <c r="AX146" s="121"/>
      <c r="AY146" s="121"/>
      <c r="AZ146" s="121"/>
      <c r="BA146" s="121"/>
      <c r="BB146" s="121"/>
      <c r="BC146" s="121"/>
      <c r="BD146" s="121"/>
      <c r="BE146" s="122"/>
      <c r="BF146" s="122"/>
      <c r="BG146" s="96"/>
      <c r="BH146" s="96"/>
      <c r="BI146" s="96"/>
      <c r="BJ146" s="96"/>
      <c r="BK146" s="96"/>
      <c r="BL146" s="96"/>
      <c r="BM146" s="96"/>
      <c r="BN146" s="96"/>
      <c r="BO146" s="96"/>
      <c r="BP146" s="96"/>
      <c r="BQ146" s="96"/>
      <c r="BR146" s="96"/>
      <c r="BS146" s="96"/>
      <c r="BT146" s="96"/>
      <c r="BU146" s="96"/>
      <c r="BV146" s="96"/>
      <c r="BW146" s="96"/>
      <c r="BX146" s="96"/>
      <c r="BY146" s="96"/>
      <c r="BZ146" s="96"/>
      <c r="CA146" s="85"/>
      <c r="CB146" s="85"/>
    </row>
    <row r="147" spans="1:80" s="120" customFormat="1">
      <c r="A147" s="95"/>
      <c r="B147" s="96"/>
      <c r="C147" s="96"/>
      <c r="D147" s="96"/>
      <c r="E147" s="96"/>
      <c r="F147" s="96"/>
      <c r="G147" s="140"/>
      <c r="H147" s="140"/>
      <c r="I147" s="96"/>
      <c r="J147" s="96"/>
      <c r="AB147" s="121"/>
      <c r="AC147" s="121"/>
      <c r="AD147" s="121"/>
      <c r="AE147" s="121"/>
      <c r="AF147" s="121"/>
      <c r="AG147" s="121"/>
      <c r="AH147" s="121"/>
      <c r="AI147" s="121"/>
      <c r="AJ147" s="121"/>
      <c r="AK147" s="121"/>
      <c r="AL147" s="121"/>
      <c r="AM147" s="121"/>
      <c r="AN147" s="121"/>
      <c r="AO147" s="121"/>
      <c r="AP147" s="121"/>
      <c r="AQ147" s="121"/>
      <c r="AR147" s="121"/>
      <c r="AS147" s="121"/>
      <c r="AT147" s="121"/>
      <c r="AU147" s="121"/>
      <c r="AV147" s="121"/>
      <c r="AW147" s="121"/>
      <c r="AX147" s="121"/>
      <c r="AY147" s="121"/>
      <c r="AZ147" s="121"/>
      <c r="BA147" s="121"/>
      <c r="BB147" s="121"/>
      <c r="BC147" s="121"/>
      <c r="BD147" s="121"/>
      <c r="BE147" s="122"/>
      <c r="BF147" s="122"/>
      <c r="BG147" s="96"/>
      <c r="BH147" s="96"/>
      <c r="BI147" s="96"/>
      <c r="BJ147" s="96"/>
      <c r="BK147" s="96"/>
      <c r="BL147" s="96"/>
      <c r="BM147" s="96"/>
      <c r="BN147" s="96"/>
      <c r="BO147" s="96"/>
      <c r="BP147" s="96"/>
      <c r="BQ147" s="96"/>
      <c r="BR147" s="96"/>
      <c r="BS147" s="96"/>
      <c r="BT147" s="96"/>
      <c r="BU147" s="96"/>
      <c r="BV147" s="96"/>
      <c r="BW147" s="96"/>
      <c r="BX147" s="96"/>
      <c r="BY147" s="96"/>
      <c r="BZ147" s="96"/>
      <c r="CA147" s="85"/>
      <c r="CB147" s="85"/>
    </row>
    <row r="148" spans="1:80" s="120" customFormat="1">
      <c r="A148" s="95"/>
      <c r="B148" s="96"/>
      <c r="C148" s="96"/>
      <c r="D148" s="96"/>
      <c r="E148" s="96"/>
      <c r="F148" s="96"/>
      <c r="G148" s="140"/>
      <c r="H148" s="140"/>
      <c r="I148" s="96"/>
      <c r="J148" s="96"/>
      <c r="AB148" s="121"/>
      <c r="AC148" s="121"/>
      <c r="AD148" s="121"/>
      <c r="AE148" s="121"/>
      <c r="AF148" s="121"/>
      <c r="AG148" s="121"/>
      <c r="AH148" s="121"/>
      <c r="AI148" s="121"/>
      <c r="AJ148" s="121"/>
      <c r="AK148" s="121"/>
      <c r="AL148" s="121"/>
      <c r="AM148" s="121"/>
      <c r="AN148" s="121"/>
      <c r="AO148" s="121"/>
      <c r="AP148" s="121"/>
      <c r="AQ148" s="121"/>
      <c r="AR148" s="121"/>
      <c r="AS148" s="121"/>
      <c r="AT148" s="121"/>
      <c r="AU148" s="121"/>
      <c r="AV148" s="121"/>
      <c r="AW148" s="121"/>
      <c r="AX148" s="121"/>
      <c r="AY148" s="121"/>
      <c r="AZ148" s="121"/>
      <c r="BA148" s="121"/>
      <c r="BB148" s="121"/>
      <c r="BC148" s="121"/>
      <c r="BD148" s="121"/>
      <c r="BE148" s="122"/>
      <c r="BF148" s="122"/>
      <c r="BG148" s="96"/>
      <c r="BH148" s="96"/>
      <c r="BI148" s="96"/>
      <c r="BJ148" s="96"/>
      <c r="BK148" s="96"/>
      <c r="BL148" s="96"/>
      <c r="BM148" s="96"/>
      <c r="BN148" s="96"/>
      <c r="BO148" s="96"/>
      <c r="BP148" s="96"/>
      <c r="BQ148" s="96"/>
      <c r="BR148" s="96"/>
      <c r="BS148" s="96"/>
      <c r="BT148" s="96"/>
      <c r="BU148" s="96"/>
      <c r="BV148" s="96"/>
      <c r="BW148" s="96"/>
      <c r="BX148" s="96"/>
      <c r="BY148" s="96"/>
      <c r="BZ148" s="96"/>
      <c r="CA148" s="85"/>
      <c r="CB148" s="85"/>
    </row>
    <row r="149" spans="1:80" s="120" customFormat="1">
      <c r="A149" s="95"/>
      <c r="B149" s="96"/>
      <c r="C149" s="96"/>
      <c r="D149" s="96"/>
      <c r="E149" s="96"/>
      <c r="F149" s="96"/>
      <c r="G149" s="140"/>
      <c r="H149" s="140"/>
      <c r="I149" s="96"/>
      <c r="J149" s="96"/>
      <c r="AB149" s="121"/>
      <c r="AC149" s="121"/>
      <c r="AD149" s="121"/>
      <c r="AE149" s="121"/>
      <c r="AF149" s="121"/>
      <c r="AG149" s="121"/>
      <c r="AH149" s="121"/>
      <c r="AI149" s="121"/>
      <c r="AJ149" s="121"/>
      <c r="AK149" s="121"/>
      <c r="AL149" s="121"/>
      <c r="AM149" s="121"/>
      <c r="AN149" s="121"/>
      <c r="AO149" s="121"/>
      <c r="AP149" s="121"/>
      <c r="AQ149" s="121"/>
      <c r="AR149" s="121"/>
      <c r="AS149" s="121"/>
      <c r="AT149" s="121"/>
      <c r="AU149" s="121"/>
      <c r="AV149" s="121"/>
      <c r="AW149" s="121"/>
      <c r="AX149" s="121"/>
      <c r="AY149" s="121"/>
      <c r="AZ149" s="121"/>
      <c r="BA149" s="121"/>
      <c r="BB149" s="121"/>
      <c r="BC149" s="121"/>
      <c r="BD149" s="121"/>
      <c r="BE149" s="122"/>
      <c r="BF149" s="122"/>
      <c r="BG149" s="96"/>
      <c r="BH149" s="96"/>
      <c r="BI149" s="96"/>
      <c r="BJ149" s="96"/>
      <c r="BK149" s="96"/>
      <c r="BL149" s="96"/>
      <c r="BM149" s="96"/>
      <c r="BN149" s="96"/>
      <c r="BO149" s="96"/>
      <c r="BP149" s="96"/>
      <c r="BQ149" s="96"/>
      <c r="BR149" s="96"/>
      <c r="BS149" s="96"/>
      <c r="BT149" s="96"/>
      <c r="BU149" s="96"/>
      <c r="BV149" s="96"/>
      <c r="BW149" s="96"/>
      <c r="BX149" s="96"/>
      <c r="BY149" s="96"/>
      <c r="BZ149" s="96"/>
      <c r="CA149" s="85"/>
      <c r="CB149" s="85"/>
    </row>
    <row r="150" spans="1:80" s="120" customFormat="1">
      <c r="A150" s="95"/>
      <c r="B150" s="96"/>
      <c r="C150" s="96"/>
      <c r="D150" s="96"/>
      <c r="E150" s="96"/>
      <c r="F150" s="96"/>
      <c r="G150" s="140"/>
      <c r="H150" s="140"/>
      <c r="I150" s="96"/>
      <c r="J150" s="96"/>
      <c r="AB150" s="121"/>
      <c r="AC150" s="121"/>
      <c r="AD150" s="121"/>
      <c r="AE150" s="121"/>
      <c r="AF150" s="121"/>
      <c r="AG150" s="121"/>
      <c r="AH150" s="121"/>
      <c r="AI150" s="121"/>
      <c r="AJ150" s="121"/>
      <c r="AK150" s="121"/>
      <c r="AL150" s="121"/>
      <c r="AM150" s="121"/>
      <c r="AN150" s="121"/>
      <c r="AO150" s="121"/>
      <c r="AP150" s="121"/>
      <c r="AQ150" s="121"/>
      <c r="AR150" s="121"/>
      <c r="AS150" s="121"/>
      <c r="AT150" s="121"/>
      <c r="AU150" s="121"/>
      <c r="AV150" s="121"/>
      <c r="AW150" s="121"/>
      <c r="AX150" s="121"/>
      <c r="AY150" s="121"/>
      <c r="AZ150" s="121"/>
      <c r="BA150" s="121"/>
      <c r="BB150" s="121"/>
      <c r="BC150" s="121"/>
      <c r="BD150" s="121"/>
      <c r="BE150" s="122"/>
      <c r="BF150" s="122"/>
      <c r="BG150" s="96"/>
      <c r="BH150" s="96"/>
      <c r="BI150" s="96"/>
      <c r="BJ150" s="96"/>
      <c r="BK150" s="96"/>
      <c r="BL150" s="96"/>
      <c r="BM150" s="96"/>
      <c r="BN150" s="96"/>
      <c r="BO150" s="96"/>
      <c r="BP150" s="96"/>
      <c r="BQ150" s="96"/>
      <c r="BR150" s="96"/>
      <c r="BS150" s="96"/>
      <c r="BT150" s="96"/>
      <c r="BU150" s="96"/>
      <c r="BV150" s="96"/>
      <c r="BW150" s="96"/>
      <c r="BX150" s="96"/>
      <c r="BY150" s="96"/>
      <c r="BZ150" s="96"/>
      <c r="CA150" s="85"/>
      <c r="CB150" s="85"/>
    </row>
    <row r="151" spans="1:80" s="120" customFormat="1">
      <c r="A151" s="95"/>
      <c r="B151" s="96"/>
      <c r="C151" s="96"/>
      <c r="D151" s="96"/>
      <c r="E151" s="96"/>
      <c r="F151" s="96"/>
      <c r="G151" s="140"/>
      <c r="H151" s="140"/>
      <c r="I151" s="96"/>
      <c r="J151" s="96"/>
      <c r="AB151" s="121"/>
      <c r="AC151" s="121"/>
      <c r="AD151" s="121"/>
      <c r="AE151" s="121"/>
      <c r="AF151" s="121"/>
      <c r="AG151" s="121"/>
      <c r="AH151" s="121"/>
      <c r="AI151" s="121"/>
      <c r="AJ151" s="121"/>
      <c r="AK151" s="121"/>
      <c r="AL151" s="121"/>
      <c r="AM151" s="121"/>
      <c r="AN151" s="121"/>
      <c r="AO151" s="121"/>
      <c r="AP151" s="121"/>
      <c r="AQ151" s="121"/>
      <c r="AR151" s="121"/>
      <c r="AS151" s="121"/>
      <c r="AT151" s="121"/>
      <c r="AU151" s="121"/>
      <c r="AV151" s="121"/>
      <c r="AW151" s="121"/>
      <c r="AX151" s="121"/>
      <c r="AY151" s="121"/>
      <c r="AZ151" s="121"/>
      <c r="BA151" s="121"/>
      <c r="BB151" s="121"/>
      <c r="BC151" s="121"/>
      <c r="BD151" s="121"/>
      <c r="BE151" s="122"/>
      <c r="BF151" s="122"/>
      <c r="BG151" s="96"/>
      <c r="BH151" s="96"/>
      <c r="BI151" s="96"/>
      <c r="BJ151" s="96"/>
      <c r="BK151" s="96"/>
      <c r="BL151" s="96"/>
      <c r="BM151" s="96"/>
      <c r="BN151" s="96"/>
      <c r="BO151" s="96"/>
      <c r="BP151" s="96"/>
      <c r="BQ151" s="96"/>
      <c r="BR151" s="96"/>
      <c r="BS151" s="96"/>
      <c r="BT151" s="96"/>
      <c r="BU151" s="96"/>
      <c r="BV151" s="96"/>
      <c r="BW151" s="96"/>
      <c r="BX151" s="96"/>
      <c r="BY151" s="96"/>
      <c r="BZ151" s="96"/>
      <c r="CA151" s="85"/>
      <c r="CB151" s="85"/>
    </row>
    <row r="152" spans="1:80" s="120" customFormat="1">
      <c r="A152" s="95"/>
      <c r="B152" s="96"/>
      <c r="C152" s="96"/>
      <c r="D152" s="96"/>
      <c r="E152" s="96"/>
      <c r="F152" s="96"/>
      <c r="G152" s="140"/>
      <c r="H152" s="140"/>
      <c r="I152" s="96"/>
      <c r="J152" s="96"/>
      <c r="AB152" s="121"/>
      <c r="AC152" s="121"/>
      <c r="AD152" s="121"/>
      <c r="AE152" s="121"/>
      <c r="AF152" s="121"/>
      <c r="AG152" s="121"/>
      <c r="AH152" s="121"/>
      <c r="AI152" s="121"/>
      <c r="AJ152" s="121"/>
      <c r="AK152" s="121"/>
      <c r="AL152" s="121"/>
      <c r="AM152" s="121"/>
      <c r="AN152" s="121"/>
      <c r="AO152" s="121"/>
      <c r="AP152" s="121"/>
      <c r="AQ152" s="121"/>
      <c r="AR152" s="121"/>
      <c r="AS152" s="121"/>
      <c r="AT152" s="121"/>
      <c r="AU152" s="121"/>
      <c r="AV152" s="121"/>
      <c r="AW152" s="121"/>
      <c r="AX152" s="121"/>
      <c r="AY152" s="121"/>
      <c r="AZ152" s="121"/>
      <c r="BA152" s="121"/>
      <c r="BB152" s="121"/>
      <c r="BC152" s="121"/>
      <c r="BD152" s="121"/>
      <c r="BE152" s="122"/>
      <c r="BF152" s="122"/>
      <c r="BG152" s="96"/>
      <c r="BH152" s="96"/>
      <c r="BI152" s="96"/>
      <c r="BJ152" s="96"/>
      <c r="BK152" s="96"/>
      <c r="BL152" s="96"/>
      <c r="BM152" s="96"/>
      <c r="BN152" s="96"/>
      <c r="BO152" s="96"/>
      <c r="BP152" s="96"/>
      <c r="BQ152" s="96"/>
      <c r="BR152" s="96"/>
      <c r="BS152" s="96"/>
      <c r="BT152" s="96"/>
      <c r="BU152" s="96"/>
      <c r="BV152" s="96"/>
      <c r="BW152" s="96"/>
      <c r="BX152" s="96"/>
      <c r="BY152" s="96"/>
      <c r="BZ152" s="96"/>
      <c r="CA152" s="85"/>
      <c r="CB152" s="85"/>
    </row>
    <row r="153" spans="1:80" s="120" customFormat="1">
      <c r="A153" s="95"/>
      <c r="B153" s="96"/>
      <c r="C153" s="96"/>
      <c r="D153" s="96"/>
      <c r="E153" s="96"/>
      <c r="F153" s="96"/>
      <c r="G153" s="140"/>
      <c r="H153" s="140"/>
      <c r="I153" s="96"/>
      <c r="J153" s="96"/>
      <c r="AB153" s="121"/>
      <c r="AC153" s="121"/>
      <c r="AD153" s="121"/>
      <c r="AE153" s="121"/>
      <c r="AF153" s="121"/>
      <c r="AG153" s="121"/>
      <c r="AH153" s="121"/>
      <c r="AI153" s="121"/>
      <c r="AJ153" s="121"/>
      <c r="AK153" s="121"/>
      <c r="AL153" s="121"/>
      <c r="AM153" s="121"/>
      <c r="AN153" s="121"/>
      <c r="AO153" s="121"/>
      <c r="AP153" s="121"/>
      <c r="AQ153" s="121"/>
      <c r="AR153" s="121"/>
      <c r="AS153" s="121"/>
      <c r="AT153" s="121"/>
      <c r="AU153" s="121"/>
      <c r="AV153" s="121"/>
      <c r="AW153" s="121"/>
      <c r="AX153" s="121"/>
      <c r="AY153" s="121"/>
      <c r="AZ153" s="121"/>
      <c r="BA153" s="121"/>
      <c r="BB153" s="121"/>
      <c r="BC153" s="121"/>
      <c r="BD153" s="121"/>
      <c r="BE153" s="122"/>
      <c r="BF153" s="122"/>
      <c r="BG153" s="96"/>
      <c r="BH153" s="96"/>
      <c r="BI153" s="96"/>
      <c r="BJ153" s="96"/>
      <c r="BK153" s="96"/>
      <c r="BL153" s="96"/>
      <c r="BM153" s="96"/>
      <c r="BN153" s="96"/>
      <c r="BO153" s="96"/>
      <c r="BP153" s="96"/>
      <c r="BQ153" s="96"/>
      <c r="BR153" s="96"/>
      <c r="BS153" s="96"/>
      <c r="BT153" s="96"/>
      <c r="BU153" s="96"/>
      <c r="BV153" s="96"/>
      <c r="BW153" s="96"/>
      <c r="BX153" s="96"/>
      <c r="BY153" s="96"/>
      <c r="BZ153" s="96"/>
      <c r="CA153" s="85"/>
      <c r="CB153" s="85"/>
    </row>
    <row r="154" spans="1:80" s="120" customFormat="1">
      <c r="A154" s="95"/>
      <c r="B154" s="96"/>
      <c r="C154" s="96"/>
      <c r="D154" s="96"/>
      <c r="E154" s="96"/>
      <c r="F154" s="96"/>
      <c r="G154" s="140"/>
      <c r="H154" s="140"/>
      <c r="I154" s="96"/>
      <c r="J154" s="96"/>
      <c r="AB154" s="121"/>
      <c r="AC154" s="121"/>
      <c r="AD154" s="121"/>
      <c r="AE154" s="121"/>
      <c r="AF154" s="121"/>
      <c r="AG154" s="121"/>
      <c r="AH154" s="121"/>
      <c r="AI154" s="121"/>
      <c r="AJ154" s="121"/>
      <c r="AK154" s="121"/>
      <c r="AL154" s="121"/>
      <c r="AM154" s="121"/>
      <c r="AN154" s="121"/>
      <c r="AO154" s="121"/>
      <c r="AP154" s="121"/>
      <c r="AQ154" s="121"/>
      <c r="AR154" s="121"/>
      <c r="AS154" s="121"/>
      <c r="AT154" s="121"/>
      <c r="AU154" s="121"/>
      <c r="AV154" s="121"/>
      <c r="AW154" s="121"/>
      <c r="AX154" s="121"/>
      <c r="AY154" s="121"/>
      <c r="AZ154" s="121"/>
      <c r="BA154" s="121"/>
      <c r="BB154" s="121"/>
      <c r="BC154" s="121"/>
      <c r="BD154" s="121"/>
      <c r="BE154" s="122"/>
      <c r="BF154" s="122"/>
      <c r="BG154" s="96"/>
      <c r="BH154" s="96"/>
      <c r="BI154" s="96"/>
      <c r="BJ154" s="96"/>
      <c r="BK154" s="96"/>
      <c r="BL154" s="96"/>
      <c r="BM154" s="96"/>
      <c r="BN154" s="96"/>
      <c r="BO154" s="96"/>
      <c r="BP154" s="96"/>
      <c r="BQ154" s="96"/>
      <c r="BR154" s="96"/>
      <c r="BS154" s="96"/>
      <c r="BT154" s="96"/>
      <c r="BU154" s="96"/>
      <c r="BV154" s="96"/>
      <c r="BW154" s="96"/>
      <c r="BX154" s="96"/>
      <c r="BY154" s="96"/>
      <c r="BZ154" s="96"/>
      <c r="CA154" s="85"/>
      <c r="CB154" s="85"/>
    </row>
    <row r="155" spans="1:80" s="120" customFormat="1">
      <c r="A155" s="95"/>
      <c r="B155" s="96"/>
      <c r="C155" s="96"/>
      <c r="D155" s="96"/>
      <c r="E155" s="96"/>
      <c r="F155" s="96"/>
      <c r="G155" s="140"/>
      <c r="H155" s="140"/>
      <c r="I155" s="96"/>
      <c r="J155" s="96"/>
      <c r="AB155" s="121"/>
      <c r="AC155" s="121"/>
      <c r="AD155" s="121"/>
      <c r="AE155" s="121"/>
      <c r="AF155" s="121"/>
      <c r="AG155" s="121"/>
      <c r="AH155" s="121"/>
      <c r="AI155" s="121"/>
      <c r="AJ155" s="121"/>
      <c r="AK155" s="121"/>
      <c r="AL155" s="121"/>
      <c r="AM155" s="121"/>
      <c r="AN155" s="121"/>
      <c r="AO155" s="121"/>
      <c r="AP155" s="121"/>
      <c r="AQ155" s="121"/>
      <c r="AR155" s="121"/>
      <c r="AS155" s="121"/>
      <c r="AT155" s="121"/>
      <c r="AU155" s="121"/>
      <c r="AV155" s="121"/>
      <c r="AW155" s="121"/>
      <c r="AX155" s="121"/>
      <c r="AY155" s="121"/>
      <c r="AZ155" s="121"/>
      <c r="BA155" s="121"/>
      <c r="BB155" s="121"/>
      <c r="BC155" s="121"/>
      <c r="BD155" s="121"/>
      <c r="BE155" s="122"/>
      <c r="BF155" s="122"/>
      <c r="BG155" s="96"/>
      <c r="BH155" s="96"/>
      <c r="BI155" s="96"/>
      <c r="BJ155" s="96"/>
      <c r="BK155" s="96"/>
      <c r="BL155" s="96"/>
      <c r="BM155" s="96"/>
      <c r="BN155" s="96"/>
      <c r="BO155" s="96"/>
      <c r="BP155" s="96"/>
      <c r="BQ155" s="96"/>
      <c r="BR155" s="96"/>
      <c r="BS155" s="96"/>
      <c r="BT155" s="96"/>
      <c r="BU155" s="96"/>
      <c r="BV155" s="96"/>
      <c r="BW155" s="96"/>
      <c r="BX155" s="96"/>
      <c r="BY155" s="96"/>
      <c r="BZ155" s="96"/>
      <c r="CA155" s="85"/>
      <c r="CB155" s="85"/>
    </row>
    <row r="156" spans="1:80" s="120" customFormat="1">
      <c r="A156" s="95"/>
      <c r="B156" s="96"/>
      <c r="C156" s="96"/>
      <c r="D156" s="96"/>
      <c r="E156" s="96"/>
      <c r="F156" s="96"/>
      <c r="G156" s="140"/>
      <c r="H156" s="140"/>
      <c r="I156" s="96"/>
      <c r="J156" s="96"/>
      <c r="AB156" s="121"/>
      <c r="AC156" s="121"/>
      <c r="AD156" s="121"/>
      <c r="AE156" s="121"/>
      <c r="AF156" s="121"/>
      <c r="AG156" s="121"/>
      <c r="AH156" s="121"/>
      <c r="AI156" s="121"/>
      <c r="AJ156" s="121"/>
      <c r="AK156" s="121"/>
      <c r="AL156" s="121"/>
      <c r="AM156" s="121"/>
      <c r="AN156" s="121"/>
      <c r="AO156" s="121"/>
      <c r="AP156" s="121"/>
      <c r="AQ156" s="121"/>
      <c r="AR156" s="121"/>
      <c r="AS156" s="121"/>
      <c r="AT156" s="121"/>
      <c r="AU156" s="121"/>
      <c r="AV156" s="121"/>
      <c r="AW156" s="121"/>
      <c r="AX156" s="121"/>
      <c r="AY156" s="121"/>
      <c r="AZ156" s="121"/>
      <c r="BA156" s="121"/>
      <c r="BB156" s="121"/>
      <c r="BC156" s="121"/>
      <c r="BD156" s="121"/>
      <c r="BE156" s="122"/>
      <c r="BF156" s="122"/>
      <c r="BG156" s="96"/>
      <c r="BH156" s="96"/>
      <c r="BI156" s="96"/>
      <c r="BJ156" s="96"/>
      <c r="BK156" s="96"/>
      <c r="BL156" s="96"/>
      <c r="BM156" s="96"/>
      <c r="BN156" s="96"/>
      <c r="BO156" s="96"/>
      <c r="BP156" s="96"/>
      <c r="BQ156" s="96"/>
      <c r="BR156" s="96"/>
      <c r="BS156" s="96"/>
      <c r="BT156" s="96"/>
      <c r="BU156" s="96"/>
      <c r="BV156" s="96"/>
      <c r="BW156" s="96"/>
      <c r="BX156" s="96"/>
      <c r="BY156" s="96"/>
      <c r="BZ156" s="96"/>
      <c r="CA156" s="85"/>
      <c r="CB156" s="85"/>
    </row>
  </sheetData>
  <sheetProtection formatCells="0" formatColumns="0" formatRows="0" selectLockedCells="1"/>
  <mergeCells count="75">
    <mergeCell ref="A18:B18"/>
    <mergeCell ref="A38:B38"/>
    <mergeCell ref="A15:B15"/>
    <mergeCell ref="A3:F3"/>
    <mergeCell ref="A40:B40"/>
    <mergeCell ref="A31:B31"/>
    <mergeCell ref="A32:B32"/>
    <mergeCell ref="A33:B33"/>
    <mergeCell ref="A34:B34"/>
    <mergeCell ref="A35:B35"/>
    <mergeCell ref="A10:B10"/>
    <mergeCell ref="A11:B11"/>
    <mergeCell ref="A12:B12"/>
    <mergeCell ref="A13:B13"/>
    <mergeCell ref="A14:B14"/>
    <mergeCell ref="A16:B16"/>
    <mergeCell ref="A17:B17"/>
    <mergeCell ref="D10:E10"/>
    <mergeCell ref="A39:B39"/>
    <mergeCell ref="A21:B21"/>
    <mergeCell ref="A22:B22"/>
    <mergeCell ref="A23:B23"/>
    <mergeCell ref="A24:B24"/>
    <mergeCell ref="A25:B25"/>
    <mergeCell ref="A26:B26"/>
    <mergeCell ref="A27:B27"/>
    <mergeCell ref="A28:B28"/>
    <mergeCell ref="A29:B29"/>
    <mergeCell ref="A30:B30"/>
    <mergeCell ref="A19:B19"/>
    <mergeCell ref="A20:B20"/>
    <mergeCell ref="A36:B36"/>
    <mergeCell ref="A37:B37"/>
    <mergeCell ref="D5:E5"/>
    <mergeCell ref="D6:E6"/>
    <mergeCell ref="D7:E7"/>
    <mergeCell ref="D8:E8"/>
    <mergeCell ref="D9:E9"/>
    <mergeCell ref="D19:E19"/>
    <mergeCell ref="D12:E12"/>
    <mergeCell ref="D13:E13"/>
    <mergeCell ref="D11:E11"/>
    <mergeCell ref="D14:E14"/>
    <mergeCell ref="D30:E30"/>
    <mergeCell ref="A8:B8"/>
    <mergeCell ref="A9:B9"/>
    <mergeCell ref="D29:E29"/>
    <mergeCell ref="D22:E22"/>
    <mergeCell ref="D40:E40"/>
    <mergeCell ref="D36:E36"/>
    <mergeCell ref="D37:E37"/>
    <mergeCell ref="D38:E38"/>
    <mergeCell ref="D20:E20"/>
    <mergeCell ref="D21:E21"/>
    <mergeCell ref="D39:E39"/>
    <mergeCell ref="D31:E31"/>
    <mergeCell ref="D32:E32"/>
    <mergeCell ref="D33:E33"/>
    <mergeCell ref="D34:E34"/>
    <mergeCell ref="D35:E35"/>
    <mergeCell ref="D25:E25"/>
    <mergeCell ref="D26:E26"/>
    <mergeCell ref="D27:E27"/>
    <mergeCell ref="D28:E28"/>
    <mergeCell ref="A4:B4"/>
    <mergeCell ref="D4:E4"/>
    <mergeCell ref="A5:B5"/>
    <mergeCell ref="A6:B6"/>
    <mergeCell ref="A7:B7"/>
    <mergeCell ref="D23:E23"/>
    <mergeCell ref="D24:E24"/>
    <mergeCell ref="D15:E15"/>
    <mergeCell ref="D16:E16"/>
    <mergeCell ref="D17:E17"/>
    <mergeCell ref="D18:E18"/>
  </mergeCells>
  <dataValidations count="11">
    <dataValidation type="list" errorStyle="information" allowBlank="1" showInputMessage="1" showErrorMessage="1" error="Ce chiifre est supérieur aux propositions mais cela ne pose pas de problème, tant que cela reste un chiffre... Cliquez &quot;Ok&quot;." prompt="Vous pouvez ne pas vous limiter aux propositions du menu déroulant (à droite en bas de la cellule) et inscrire un autre chiffre s'il dépasse 10..." sqref="D41:E45" xr:uid="{00000000-0002-0000-0300-000001000000}">
      <formula1>$W$4:$W$14</formula1>
    </dataValidation>
    <dataValidation type="list" errorStyle="information" allowBlank="1" showInputMessage="1" showErrorMessage="1" error="Vous entrez une nouvelle proposition. Êtes vous certain que votre proposition ne pourrait concorder avec aucune des autres ? Si oui, alors tapez &quot;Ok&quot;." prompt="Vous pouvez ne pas vous limiter aux propositions du menu déroulant (à droite en bas de la cellule) et compléter celles-ci, si vous le jugez utile." sqref="C41:C45" xr:uid="{00000000-0002-0000-0300-000002000000}">
      <formula1>$V$4:$V$9</formula1>
    </dataValidation>
    <dataValidation type="list" errorStyle="information" allowBlank="1" showInputMessage="1" error="vvvv" prompt="Taper la ou les première.s lettre.s de la ville et accèder au menu déroulant en bas à droite de la cellule, pour finir la saisie._x000a__x000a_SI AUCUNE VILLE N'EST IDENTIFIEE, SIGNALEZ LE DANS LA COLONNE &quot;OBSERVATION&quot;, DERNIERE DE CE TABLEAU." sqref="B41:B45" xr:uid="{00000000-0002-0000-0300-000003000000}">
      <formula1>IF(B41&lt;&gt;"",OFFSET(f_villes,MATCH(B41&amp;"*",f_villes,0)-1,,COUNTIF(f_villes,B41&amp;"*"),1),f_villes)</formula1>
    </dataValidation>
    <dataValidation type="list" errorStyle="information" allowBlank="1" showInputMessage="1" showErrorMessage="1" errorTitle="Nouvelle donnée" error="Vous entrez une nouvelle proposition. Êtes vous certain que votre proposition ne pourrait concorder avec aucune des autres ? Si oui, alors tapez &quot;Ok&quot;." prompt="Vous pouvez ne pas vous limiter aux propositions du menu déroulant (à droite en bas de la cellule) et compléter celles-ci, si vous le jugez utile." sqref="A41:A45" xr:uid="{00000000-0002-0000-0300-000004000000}">
      <formula1>$U$4:$U$9</formula1>
    </dataValidation>
    <dataValidation errorStyle="information" allowBlank="1" showInputMessage="1" showErrorMessage="1" error="Vous ne pouvez saisir que des nombres entiers. " sqref="H41:H45" xr:uid="{00000000-0002-0000-0300-000007000000}"/>
    <dataValidation type="whole" errorStyle="information" allowBlank="1" showInputMessage="1" showErrorMessage="1" error="Vous ne pouvez saisir que des nombres entiers. " prompt="Ces données sont des nombres entiers !" sqref="G41:G45" xr:uid="{00000000-0002-0000-0300-000008000000}">
      <formula1>0</formula1>
      <formula2>2000</formula2>
    </dataValidation>
    <dataValidation errorStyle="information" allowBlank="1" showInputMessage="1" showErrorMessage="1" error="Vous entrez une nouvelle proposition. Êtes vous certain que votre proposition ne pourrait concorder avec aucune des autres ? Si oui, alors tapez &quot;Ok&quot;." sqref="C46" xr:uid="{00000000-0002-0000-0300-000009000000}"/>
    <dataValidation type="decimal" allowBlank="1" showInputMessage="1" showErrorMessage="1" sqref="C6:C10 C12:C17 C19:C23 C25:C26 C28:C34 C37:C39 F37:F39 F6:F10 F12:F34" xr:uid="{00000000-0002-0000-0100-000001000000}">
      <formula1>-1.11111111111111E+31</formula1>
      <formula2>1.11111111111111E+32</formula2>
    </dataValidation>
    <dataValidation type="list" allowBlank="1" showInputMessage="1" showErrorMessage="1" prompt="Merci de choisir dans la liste le statut du personnel dédié à l'action que vous proposez._x000a__x000a_Pour voir la liste ? Cliquez sur le bouton à droite de la cellule." sqref="B50:C50 D50:E50 G50:H50" xr:uid="{00000000-0002-0000-0300-00000C000000}">
      <formula1>"…, interne salarié , interne bénévole , volontaire service civique ,  prestataire externe , autre"</formula1>
    </dataValidation>
    <dataValidation type="list" allowBlank="1" showInputMessage="1" showErrorMessage="1" prompt="Merci de choisir dans la liste la fonction principale du personnel mentionné dédié à l'action que vous proposez._x000a__x000a_Pour voir la liste ? Cliquez sur le bouton à droite de la cellule." sqref="B49:C49 D49:E49 G49:H49" xr:uid="{00000000-0002-0000-0300-00000D000000}">
      <formula1>"…,animation-réalisation,pilotage-coordination,information communication, gestion administrative , autre"</formula1>
    </dataValidation>
    <dataValidation type="decimal" allowBlank="1" showInputMessage="1" showErrorMessage="1" sqref="B57:C61 D65:E71 B65:C71 D57:E61" xr:uid="{00000000-0002-0000-0300-000010000000}">
      <formula1>-1.11111111111111E+22</formula1>
      <formula2>1.11111111111111E+25</formula2>
    </dataValidation>
  </dataValidations>
  <printOptions horizontalCentered="1" verticalCentered="1"/>
  <pageMargins left="0.31496062992125984" right="0.31496062992125984" top="0.55118110236220474" bottom="0.35433070866141736" header="0.11811023622047245" footer="0.31496062992125984"/>
  <pageSetup paperSize="9" scale="53" fitToHeight="2" orientation="portrait" r:id="rId1"/>
  <headerFooter>
    <oddHeader>&amp;LConférence des Financeurs de la Prévention de la Perte d'Autonomie
APPEL A PROJETS - Année 2024&amp;RDépartement du Vaucluse</oddHeader>
    <oddFooter>&amp;RPages : &amp;P/&amp;N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4"/>
  <dimension ref="A1:BZ153"/>
  <sheetViews>
    <sheetView showRowColHeaders="0" tabSelected="1" zoomScaleNormal="100" workbookViewId="0">
      <selection activeCell="A7" sqref="A7"/>
    </sheetView>
  </sheetViews>
  <sheetFormatPr baseColWidth="10" defaultColWidth="11.42578125" defaultRowHeight="36.75" customHeight="1"/>
  <cols>
    <col min="1" max="1" width="42.85546875" style="83" bestFit="1" customWidth="1"/>
    <col min="2" max="6" width="18.28515625" style="84" customWidth="1"/>
    <col min="7" max="8" width="18.28515625" style="39" customWidth="1"/>
    <col min="9" max="9" width="11.42578125" style="33" hidden="1" customWidth="1"/>
    <col min="10" max="10" width="11.42578125" style="34" hidden="1" customWidth="1"/>
    <col min="11" max="11" width="34" style="35" hidden="1" customWidth="1"/>
    <col min="12" max="12" width="8.42578125" style="35" hidden="1" customWidth="1"/>
    <col min="13" max="13" width="17.140625" style="35" hidden="1" customWidth="1"/>
    <col min="14" max="14" width="19.140625" style="35" hidden="1" customWidth="1"/>
    <col min="15" max="15" width="24.5703125" style="35" hidden="1" customWidth="1"/>
    <col min="16" max="16" width="56.85546875" style="35" hidden="1" customWidth="1"/>
    <col min="17" max="17" width="9.85546875" style="35" hidden="1" customWidth="1"/>
    <col min="18" max="18" width="17.140625" style="35" hidden="1" customWidth="1"/>
    <col min="19" max="19" width="9.5703125" style="35" hidden="1" customWidth="1"/>
    <col min="20" max="20" width="10.140625" style="35" hidden="1" customWidth="1"/>
    <col min="21" max="21" width="56" style="35" hidden="1" customWidth="1"/>
    <col min="22" max="22" width="32.85546875" style="35" hidden="1" customWidth="1"/>
    <col min="23" max="23" width="4.140625" style="35" hidden="1" customWidth="1"/>
    <col min="24" max="24" width="30.85546875" style="35" hidden="1" customWidth="1"/>
    <col min="25" max="25" width="110" style="35" hidden="1" customWidth="1"/>
    <col min="26" max="26" width="31.140625" style="35" hidden="1" customWidth="1"/>
    <col min="27" max="27" width="11.42578125" style="35" hidden="1" customWidth="1"/>
    <col min="28" max="28" width="204" style="36" hidden="1" customWidth="1"/>
    <col min="29" max="31" width="255.7109375" style="36" hidden="1" customWidth="1"/>
    <col min="32" max="32" width="131.28515625" style="36" hidden="1" customWidth="1"/>
    <col min="33" max="33" width="170.7109375" style="36" hidden="1" customWidth="1"/>
    <col min="34" max="34" width="241.5703125" style="36" hidden="1" customWidth="1"/>
    <col min="35" max="39" width="26.5703125" style="36" hidden="1" customWidth="1"/>
    <col min="40" max="46" width="30.7109375" style="36" hidden="1" customWidth="1"/>
    <col min="47" max="56" width="0" style="36" hidden="1" customWidth="1"/>
    <col min="57" max="57" width="0" style="38" hidden="1" customWidth="1"/>
    <col min="58" max="58" width="2.42578125" style="38" customWidth="1"/>
    <col min="59" max="78" width="11.42578125" style="34"/>
    <col min="79" max="16384" width="11.42578125" style="39"/>
  </cols>
  <sheetData>
    <row r="1" spans="1:78" ht="34.5" customHeight="1" thickTop="1">
      <c r="A1" s="254" t="str">
        <f>Synthèse!C26</f>
        <v>action 1</v>
      </c>
      <c r="B1" s="255"/>
      <c r="C1" s="255"/>
      <c r="D1" s="255"/>
      <c r="E1" s="255"/>
      <c r="F1" s="255"/>
      <c r="G1" s="255"/>
      <c r="H1" s="256"/>
      <c r="K1" s="35" t="s">
        <v>284</v>
      </c>
      <c r="L1" s="35" t="s">
        <v>285</v>
      </c>
      <c r="M1" s="35" t="s">
        <v>3</v>
      </c>
      <c r="N1" s="35" t="s">
        <v>286</v>
      </c>
      <c r="O1" s="35" t="s">
        <v>287</v>
      </c>
      <c r="P1" s="35" t="s">
        <v>288</v>
      </c>
      <c r="Q1" s="35" t="s">
        <v>289</v>
      </c>
      <c r="R1" s="35" t="s">
        <v>290</v>
      </c>
      <c r="S1" s="35" t="s">
        <v>291</v>
      </c>
      <c r="U1" s="35" t="s">
        <v>277</v>
      </c>
      <c r="V1" s="35" t="s">
        <v>292</v>
      </c>
      <c r="X1" s="35" t="s">
        <v>281</v>
      </c>
      <c r="Y1" s="35" t="s">
        <v>293</v>
      </c>
      <c r="AB1" s="36" t="s">
        <v>1</v>
      </c>
      <c r="AC1" s="36" t="s">
        <v>101</v>
      </c>
      <c r="AD1" s="36" t="s">
        <v>178</v>
      </c>
      <c r="AE1" s="36" t="s">
        <v>108</v>
      </c>
      <c r="AF1" s="36" t="s">
        <v>109</v>
      </c>
      <c r="AI1" s="37" t="s">
        <v>266</v>
      </c>
      <c r="AJ1" s="37" t="s">
        <v>267</v>
      </c>
      <c r="AK1" s="37" t="s">
        <v>268</v>
      </c>
      <c r="AL1" s="37" t="s">
        <v>269</v>
      </c>
      <c r="AM1" s="37" t="s">
        <v>270</v>
      </c>
      <c r="AO1" s="36" t="s">
        <v>254</v>
      </c>
      <c r="AP1" s="36" t="s">
        <v>255</v>
      </c>
      <c r="AQ1" s="36" t="s">
        <v>256</v>
      </c>
      <c r="AR1" s="36" t="s">
        <v>257</v>
      </c>
      <c r="AS1" s="36" t="s">
        <v>258</v>
      </c>
      <c r="AT1" s="36" t="s">
        <v>259</v>
      </c>
    </row>
    <row r="2" spans="1:78" ht="34.5" customHeight="1">
      <c r="A2" s="98" t="s">
        <v>139</v>
      </c>
      <c r="B2" s="257" t="str">
        <f>Synthèse!C20</f>
        <v>Nom de la structure</v>
      </c>
      <c r="C2" s="257"/>
      <c r="D2" s="257"/>
      <c r="E2" s="257"/>
      <c r="F2" s="257"/>
      <c r="G2" s="257"/>
      <c r="H2" s="258"/>
      <c r="K2" s="35" t="s">
        <v>294</v>
      </c>
      <c r="L2" s="40">
        <v>84007</v>
      </c>
      <c r="M2" s="40" t="s">
        <v>295</v>
      </c>
      <c r="N2" s="40" t="s">
        <v>296</v>
      </c>
      <c r="O2" s="35" t="s">
        <v>294</v>
      </c>
      <c r="P2" s="40" t="s">
        <v>297</v>
      </c>
      <c r="Q2" s="40">
        <v>64.91</v>
      </c>
      <c r="R2" s="40" t="s">
        <v>298</v>
      </c>
      <c r="S2" s="41">
        <v>1416</v>
      </c>
      <c r="U2" s="35" t="s">
        <v>299</v>
      </c>
      <c r="V2" s="35" t="s">
        <v>300</v>
      </c>
      <c r="W2" s="35">
        <v>1</v>
      </c>
      <c r="X2" s="35" t="s">
        <v>301</v>
      </c>
      <c r="Y2" s="35" t="s">
        <v>302</v>
      </c>
      <c r="Z2" s="35" t="s">
        <v>303</v>
      </c>
      <c r="AB2" s="36" t="s">
        <v>136</v>
      </c>
      <c r="AC2" s="36" t="s">
        <v>95</v>
      </c>
      <c r="AD2" s="36" t="s">
        <v>185</v>
      </c>
      <c r="AE2" s="36" t="s">
        <v>102</v>
      </c>
      <c r="AF2" s="36" t="s">
        <v>103</v>
      </c>
      <c r="AI2" s="36" t="s">
        <v>95</v>
      </c>
      <c r="AJ2" s="36" t="s">
        <v>271</v>
      </c>
      <c r="AK2" s="36" t="s">
        <v>103</v>
      </c>
      <c r="AL2" s="36" t="s">
        <v>185</v>
      </c>
      <c r="AM2" s="36" t="s">
        <v>179</v>
      </c>
      <c r="AO2" s="42" t="s">
        <v>260</v>
      </c>
      <c r="AP2" s="42" t="s">
        <v>261</v>
      </c>
      <c r="AQ2" s="42" t="s">
        <v>262</v>
      </c>
      <c r="AR2" s="42" t="s">
        <v>263</v>
      </c>
      <c r="AS2" s="42" t="s">
        <v>264</v>
      </c>
      <c r="AT2" s="42" t="s">
        <v>265</v>
      </c>
    </row>
    <row r="3" spans="1:78" ht="34.5" customHeight="1" thickBot="1">
      <c r="A3" s="99" t="s">
        <v>137</v>
      </c>
      <c r="B3" s="259" t="str">
        <f>Synthèse!C26</f>
        <v>action 1</v>
      </c>
      <c r="C3" s="259"/>
      <c r="D3" s="259"/>
      <c r="E3" s="259"/>
      <c r="F3" s="259"/>
      <c r="G3" s="259"/>
      <c r="H3" s="260"/>
      <c r="K3" s="35" t="s">
        <v>304</v>
      </c>
      <c r="L3" s="40">
        <v>84007</v>
      </c>
      <c r="M3" s="40" t="s">
        <v>295</v>
      </c>
      <c r="N3" s="40" t="s">
        <v>296</v>
      </c>
      <c r="O3" s="35" t="s">
        <v>304</v>
      </c>
      <c r="P3" s="40" t="s">
        <v>297</v>
      </c>
      <c r="Q3" s="40">
        <v>64.91</v>
      </c>
      <c r="R3" s="40" t="s">
        <v>298</v>
      </c>
      <c r="S3" s="41">
        <v>1416</v>
      </c>
      <c r="U3" s="35" t="s">
        <v>305</v>
      </c>
      <c r="V3" s="35" t="s">
        <v>306</v>
      </c>
      <c r="W3" s="35">
        <v>2</v>
      </c>
      <c r="X3" s="35" t="s">
        <v>307</v>
      </c>
      <c r="Y3" s="35" t="s">
        <v>308</v>
      </c>
      <c r="Z3" s="35" t="s">
        <v>309</v>
      </c>
      <c r="AC3" s="36" t="s">
        <v>96</v>
      </c>
      <c r="AD3" s="36" t="s">
        <v>186</v>
      </c>
      <c r="AF3" s="36" t="s">
        <v>104</v>
      </c>
      <c r="AI3" s="36" t="s">
        <v>96</v>
      </c>
      <c r="AK3" s="36" t="s">
        <v>104</v>
      </c>
      <c r="AL3" s="36" t="s">
        <v>186</v>
      </c>
      <c r="AM3" s="36" t="s">
        <v>180</v>
      </c>
      <c r="AO3" s="43" t="s">
        <v>213</v>
      </c>
      <c r="AP3" s="43" t="s">
        <v>223</v>
      </c>
      <c r="AQ3" s="43" t="s">
        <v>228</v>
      </c>
      <c r="AR3" s="43" t="s">
        <v>233</v>
      </c>
      <c r="AS3" s="43" t="s">
        <v>650</v>
      </c>
      <c r="AT3" s="43" t="s">
        <v>652</v>
      </c>
    </row>
    <row r="4" spans="1:78" ht="12.6" customHeight="1" thickTop="1" thickBot="1">
      <c r="A4" s="329"/>
      <c r="B4" s="330"/>
      <c r="C4" s="330"/>
      <c r="D4" s="330"/>
      <c r="E4" s="330"/>
      <c r="F4" s="330"/>
      <c r="G4" s="331"/>
      <c r="H4" s="331"/>
      <c r="K4" s="35" t="s">
        <v>310</v>
      </c>
      <c r="L4" s="40">
        <v>84007</v>
      </c>
      <c r="M4" s="40" t="s">
        <v>295</v>
      </c>
      <c r="N4" s="40" t="s">
        <v>296</v>
      </c>
      <c r="O4" s="35" t="s">
        <v>310</v>
      </c>
      <c r="P4" s="40" t="s">
        <v>297</v>
      </c>
      <c r="Q4" s="40">
        <v>64.91</v>
      </c>
      <c r="R4" s="40" t="s">
        <v>298</v>
      </c>
      <c r="S4" s="41">
        <v>1416</v>
      </c>
      <c r="U4" s="35" t="s">
        <v>311</v>
      </c>
      <c r="V4" s="35" t="s">
        <v>312</v>
      </c>
      <c r="W4" s="35">
        <v>3</v>
      </c>
      <c r="X4" s="35" t="s">
        <v>313</v>
      </c>
      <c r="Y4" s="35" t="s">
        <v>314</v>
      </c>
      <c r="Z4" s="35" t="s">
        <v>315</v>
      </c>
      <c r="AC4" s="36" t="s">
        <v>97</v>
      </c>
      <c r="AD4" s="36" t="s">
        <v>187</v>
      </c>
      <c r="AF4" s="36" t="s">
        <v>105</v>
      </c>
      <c r="AI4" s="36" t="s">
        <v>97</v>
      </c>
      <c r="AK4" s="36" t="s">
        <v>272</v>
      </c>
      <c r="AL4" s="36" t="s">
        <v>187</v>
      </c>
      <c r="AM4" s="36" t="s">
        <v>181</v>
      </c>
      <c r="AO4" s="43" t="s">
        <v>649</v>
      </c>
      <c r="AS4" s="43" t="s">
        <v>651</v>
      </c>
      <c r="AT4" s="43" t="s">
        <v>243</v>
      </c>
    </row>
    <row r="5" spans="1:78" ht="35.25" customHeight="1" thickTop="1">
      <c r="A5" s="100" t="s">
        <v>33</v>
      </c>
      <c r="B5" s="332" t="s">
        <v>648</v>
      </c>
      <c r="C5" s="332"/>
      <c r="D5" s="332"/>
      <c r="E5" s="332"/>
      <c r="F5" s="332"/>
      <c r="G5" s="332"/>
      <c r="H5" s="333"/>
      <c r="K5" s="35" t="s">
        <v>316</v>
      </c>
      <c r="L5" s="35">
        <v>84001</v>
      </c>
      <c r="M5" s="35">
        <v>84210</v>
      </c>
      <c r="N5" s="35" t="s">
        <v>317</v>
      </c>
      <c r="O5" s="35" t="s">
        <v>318</v>
      </c>
      <c r="P5" s="35" t="s">
        <v>319</v>
      </c>
      <c r="Q5" s="35">
        <v>6.4</v>
      </c>
      <c r="R5" s="35" t="s">
        <v>320</v>
      </c>
      <c r="S5" s="35">
        <v>441</v>
      </c>
      <c r="U5" s="35" t="s">
        <v>321</v>
      </c>
      <c r="V5" s="35" t="s">
        <v>322</v>
      </c>
      <c r="W5" s="35">
        <v>4</v>
      </c>
      <c r="X5" s="35" t="s">
        <v>323</v>
      </c>
      <c r="Y5" s="35" t="s">
        <v>324</v>
      </c>
      <c r="AC5" s="36" t="s">
        <v>98</v>
      </c>
      <c r="AD5" s="36" t="s">
        <v>188</v>
      </c>
      <c r="AF5" s="36" t="s">
        <v>106</v>
      </c>
      <c r="AI5" s="36" t="s">
        <v>98</v>
      </c>
      <c r="AK5" s="36" t="s">
        <v>273</v>
      </c>
      <c r="AL5" s="36" t="s">
        <v>188</v>
      </c>
      <c r="AM5" s="36" t="s">
        <v>182</v>
      </c>
      <c r="AO5" s="43" t="s">
        <v>219</v>
      </c>
      <c r="AS5" s="43" t="s">
        <v>240</v>
      </c>
      <c r="AT5" s="43" t="s">
        <v>248</v>
      </c>
    </row>
    <row r="6" spans="1:78" ht="35.25" customHeight="1">
      <c r="A6" s="98" t="s">
        <v>728</v>
      </c>
      <c r="B6" s="261"/>
      <c r="C6" s="249"/>
      <c r="D6" s="249"/>
      <c r="E6" s="249"/>
      <c r="F6" s="249"/>
      <c r="G6" s="249"/>
      <c r="H6" s="250"/>
      <c r="K6" s="35" t="s">
        <v>325</v>
      </c>
      <c r="L6" s="35">
        <v>84003</v>
      </c>
      <c r="M6" s="35">
        <v>84400</v>
      </c>
      <c r="N6" s="35" t="s">
        <v>325</v>
      </c>
      <c r="O6" s="35" t="s">
        <v>325</v>
      </c>
      <c r="P6" s="35" t="s">
        <v>328</v>
      </c>
      <c r="Q6" s="35">
        <v>44.57</v>
      </c>
      <c r="R6" s="35" t="s">
        <v>329</v>
      </c>
      <c r="S6" s="35">
        <v>256</v>
      </c>
      <c r="W6" s="35">
        <v>6</v>
      </c>
      <c r="X6" s="35" t="s">
        <v>330</v>
      </c>
      <c r="Y6" s="35" t="s">
        <v>331</v>
      </c>
      <c r="AC6" s="36" t="s">
        <v>99</v>
      </c>
      <c r="AD6" s="36" t="s">
        <v>189</v>
      </c>
      <c r="AI6" s="36" t="s">
        <v>99</v>
      </c>
      <c r="AL6" s="36" t="s">
        <v>189</v>
      </c>
      <c r="AM6" s="36" t="s">
        <v>184</v>
      </c>
    </row>
    <row r="7" spans="1:78" ht="35.25" customHeight="1">
      <c r="A7" s="98" t="s">
        <v>730</v>
      </c>
      <c r="B7" s="274"/>
      <c r="C7" s="269"/>
      <c r="D7" s="269"/>
      <c r="E7" s="269"/>
      <c r="F7" s="269"/>
      <c r="G7" s="269"/>
      <c r="H7" s="275"/>
      <c r="K7" s="35" t="s">
        <v>332</v>
      </c>
      <c r="L7" s="35">
        <v>84004</v>
      </c>
      <c r="M7" s="35">
        <v>84810</v>
      </c>
      <c r="N7" s="35" t="s">
        <v>317</v>
      </c>
      <c r="O7" s="35" t="s">
        <v>317</v>
      </c>
      <c r="P7" s="35" t="s">
        <v>333</v>
      </c>
      <c r="Q7" s="35">
        <v>15.7</v>
      </c>
      <c r="R7" s="35" t="s">
        <v>334</v>
      </c>
      <c r="S7" s="35">
        <v>361</v>
      </c>
      <c r="W7" s="35">
        <v>7</v>
      </c>
      <c r="AC7" s="36" t="s">
        <v>100</v>
      </c>
      <c r="AD7" s="36" t="s">
        <v>190</v>
      </c>
      <c r="AI7" s="36" t="s">
        <v>100</v>
      </c>
      <c r="AL7" s="36" t="s">
        <v>190</v>
      </c>
      <c r="AM7" s="36" t="s">
        <v>107</v>
      </c>
    </row>
    <row r="8" spans="1:78" ht="35.25" customHeight="1">
      <c r="A8" s="98" t="s">
        <v>192</v>
      </c>
      <c r="B8" s="261"/>
      <c r="C8" s="249"/>
      <c r="D8" s="249"/>
      <c r="E8" s="249"/>
      <c r="F8" s="249"/>
      <c r="G8" s="249"/>
      <c r="H8" s="250"/>
      <c r="K8" s="35" t="s">
        <v>335</v>
      </c>
      <c r="L8" s="35">
        <v>84005</v>
      </c>
      <c r="M8" s="35">
        <v>84390</v>
      </c>
      <c r="N8" s="35" t="s">
        <v>317</v>
      </c>
      <c r="O8" s="35" t="s">
        <v>336</v>
      </c>
      <c r="P8" s="35" t="s">
        <v>337</v>
      </c>
      <c r="Q8" s="35">
        <v>28.9</v>
      </c>
      <c r="R8" s="35" t="s">
        <v>338</v>
      </c>
      <c r="S8" s="35">
        <v>7.1</v>
      </c>
      <c r="W8" s="35">
        <v>8</v>
      </c>
      <c r="AD8" s="36" t="s">
        <v>191</v>
      </c>
      <c r="AL8" s="36" t="s">
        <v>191</v>
      </c>
      <c r="AM8" s="46"/>
    </row>
    <row r="9" spans="1:78" ht="12.6" customHeight="1" thickBot="1">
      <c r="A9" s="99" t="s">
        <v>671</v>
      </c>
      <c r="B9" s="262"/>
      <c r="C9" s="246"/>
      <c r="D9" s="246"/>
      <c r="E9" s="246"/>
      <c r="F9" s="246"/>
      <c r="G9" s="246"/>
      <c r="H9" s="247"/>
      <c r="K9" s="35" t="s">
        <v>339</v>
      </c>
      <c r="L9" s="40">
        <v>84006</v>
      </c>
      <c r="M9" s="40">
        <v>84400</v>
      </c>
      <c r="N9" s="40" t="s">
        <v>325</v>
      </c>
      <c r="O9" s="35" t="s">
        <v>325</v>
      </c>
      <c r="P9" s="40" t="s">
        <v>328</v>
      </c>
      <c r="Q9" s="40">
        <v>7.5</v>
      </c>
      <c r="R9" s="40" t="s">
        <v>340</v>
      </c>
      <c r="S9" s="41">
        <v>9.5</v>
      </c>
      <c r="W9" s="35">
        <v>9</v>
      </c>
      <c r="AD9" s="36" t="s">
        <v>179</v>
      </c>
      <c r="AO9" s="43"/>
      <c r="AT9" s="43"/>
    </row>
    <row r="10" spans="1:78" ht="149.25" customHeight="1" thickTop="1" thickBot="1">
      <c r="A10" s="329"/>
      <c r="B10" s="330"/>
      <c r="C10" s="330"/>
      <c r="D10" s="330"/>
      <c r="E10" s="330"/>
      <c r="F10" s="330"/>
      <c r="G10" s="331"/>
      <c r="H10" s="331"/>
      <c r="K10" s="35" t="s">
        <v>341</v>
      </c>
      <c r="L10" s="35">
        <v>84012</v>
      </c>
      <c r="M10" s="35">
        <v>84190</v>
      </c>
      <c r="N10" s="35" t="s">
        <v>317</v>
      </c>
      <c r="O10" s="35" t="s">
        <v>318</v>
      </c>
      <c r="P10" s="35" t="s">
        <v>333</v>
      </c>
      <c r="Q10" s="35">
        <v>18.89</v>
      </c>
      <c r="R10" s="35" t="s">
        <v>342</v>
      </c>
      <c r="S10" s="35">
        <v>128</v>
      </c>
      <c r="W10" s="35">
        <v>10</v>
      </c>
      <c r="AD10" s="36" t="s">
        <v>180</v>
      </c>
    </row>
    <row r="11" spans="1:78" ht="149.25" customHeight="1" thickTop="1">
      <c r="A11" s="101" t="s">
        <v>197</v>
      </c>
      <c r="B11" s="251"/>
      <c r="C11" s="252"/>
      <c r="D11" s="252"/>
      <c r="E11" s="252"/>
      <c r="F11" s="252"/>
      <c r="G11" s="252"/>
      <c r="H11" s="253"/>
      <c r="K11" s="35" t="s">
        <v>343</v>
      </c>
      <c r="L11" s="35">
        <v>84013</v>
      </c>
      <c r="M11" s="35">
        <v>84220</v>
      </c>
      <c r="N11" s="35" t="s">
        <v>325</v>
      </c>
      <c r="O11" s="35" t="s">
        <v>325</v>
      </c>
      <c r="P11" s="35" t="s">
        <v>344</v>
      </c>
      <c r="Q11" s="35">
        <v>2.59</v>
      </c>
      <c r="R11" s="35" t="s">
        <v>345</v>
      </c>
      <c r="S11" s="35">
        <v>98</v>
      </c>
      <c r="AD11" s="36" t="s">
        <v>181</v>
      </c>
    </row>
    <row r="12" spans="1:78" ht="93.75" customHeight="1">
      <c r="A12" s="101" t="s">
        <v>4</v>
      </c>
      <c r="B12" s="248"/>
      <c r="C12" s="249"/>
      <c r="D12" s="249"/>
      <c r="E12" s="249"/>
      <c r="F12" s="249"/>
      <c r="G12" s="249"/>
      <c r="H12" s="250"/>
      <c r="K12" s="35" t="s">
        <v>346</v>
      </c>
      <c r="L12" s="35">
        <v>84014</v>
      </c>
      <c r="M12" s="35">
        <v>84120</v>
      </c>
      <c r="N12" s="35" t="s">
        <v>325</v>
      </c>
      <c r="O12" s="35" t="s">
        <v>326</v>
      </c>
      <c r="P12" s="35" t="s">
        <v>327</v>
      </c>
      <c r="Q12" s="35">
        <v>56.07</v>
      </c>
      <c r="R12" s="35" t="s">
        <v>347</v>
      </c>
      <c r="S12" s="35">
        <v>20</v>
      </c>
      <c r="AD12" s="36" t="s">
        <v>182</v>
      </c>
    </row>
    <row r="13" spans="1:78" ht="89.25" customHeight="1">
      <c r="A13" s="101" t="s">
        <v>138</v>
      </c>
      <c r="B13" s="248"/>
      <c r="C13" s="249"/>
      <c r="D13" s="249"/>
      <c r="E13" s="249"/>
      <c r="F13" s="249"/>
      <c r="G13" s="249"/>
      <c r="H13" s="250"/>
      <c r="K13" s="35" t="s">
        <v>348</v>
      </c>
      <c r="L13" s="35">
        <v>84015</v>
      </c>
      <c r="M13" s="35">
        <v>84340</v>
      </c>
      <c r="N13" s="35" t="s">
        <v>317</v>
      </c>
      <c r="O13" s="35" t="s">
        <v>349</v>
      </c>
      <c r="P13" s="35" t="s">
        <v>333</v>
      </c>
      <c r="Q13" s="35">
        <v>28.16</v>
      </c>
      <c r="R13" s="35" t="s">
        <v>350</v>
      </c>
      <c r="S13" s="35">
        <v>9.9</v>
      </c>
      <c r="AD13" s="36" t="s">
        <v>183</v>
      </c>
    </row>
    <row r="14" spans="1:78" ht="69" customHeight="1">
      <c r="A14" s="101" t="s">
        <v>5</v>
      </c>
      <c r="B14" s="248"/>
      <c r="C14" s="249"/>
      <c r="D14" s="249"/>
      <c r="E14" s="249"/>
      <c r="F14" s="249"/>
      <c r="G14" s="249"/>
      <c r="H14" s="250"/>
      <c r="K14" s="35" t="s">
        <v>351</v>
      </c>
      <c r="L14" s="35">
        <v>84016</v>
      </c>
      <c r="M14" s="35">
        <v>84370</v>
      </c>
      <c r="N14" s="35" t="s">
        <v>296</v>
      </c>
      <c r="O14" s="35" t="s">
        <v>352</v>
      </c>
      <c r="P14" s="35" t="s">
        <v>319</v>
      </c>
      <c r="Q14" s="35">
        <v>24.79</v>
      </c>
      <c r="R14" s="35" t="s">
        <v>353</v>
      </c>
      <c r="S14" s="35">
        <v>209</v>
      </c>
      <c r="AD14" s="36" t="s">
        <v>184</v>
      </c>
    </row>
    <row r="15" spans="1:78" ht="90.75" customHeight="1">
      <c r="A15" s="101" t="s">
        <v>6</v>
      </c>
      <c r="B15" s="248"/>
      <c r="C15" s="249"/>
      <c r="D15" s="249"/>
      <c r="E15" s="249"/>
      <c r="F15" s="249"/>
      <c r="G15" s="249"/>
      <c r="H15" s="250"/>
      <c r="K15" s="35" t="s">
        <v>354</v>
      </c>
      <c r="L15" s="35">
        <v>84017</v>
      </c>
      <c r="M15" s="35">
        <v>84410</v>
      </c>
      <c r="N15" s="35" t="s">
        <v>317</v>
      </c>
      <c r="O15" s="35" t="s">
        <v>336</v>
      </c>
      <c r="P15" s="35" t="s">
        <v>333</v>
      </c>
      <c r="Q15" s="35">
        <v>91.03</v>
      </c>
      <c r="R15" s="35" t="s">
        <v>355</v>
      </c>
      <c r="S15" s="35">
        <v>34</v>
      </c>
      <c r="AD15" s="36" t="s">
        <v>107</v>
      </c>
    </row>
    <row r="16" spans="1:78" s="49" customFormat="1" ht="45" customHeight="1" thickBot="1">
      <c r="A16" s="102" t="s">
        <v>135</v>
      </c>
      <c r="B16" s="245"/>
      <c r="C16" s="246"/>
      <c r="D16" s="246"/>
      <c r="E16" s="246"/>
      <c r="F16" s="246"/>
      <c r="G16" s="246"/>
      <c r="H16" s="247"/>
      <c r="I16" s="47"/>
      <c r="J16" s="48"/>
      <c r="K16" s="35" t="s">
        <v>356</v>
      </c>
      <c r="L16" s="35">
        <v>84018</v>
      </c>
      <c r="M16" s="35">
        <v>84570</v>
      </c>
      <c r="N16" s="35" t="s">
        <v>317</v>
      </c>
      <c r="O16" s="35" t="s">
        <v>336</v>
      </c>
      <c r="P16" s="35" t="s">
        <v>337</v>
      </c>
      <c r="Q16" s="35">
        <v>20.8</v>
      </c>
      <c r="R16" s="35" t="s">
        <v>357</v>
      </c>
      <c r="S16" s="35">
        <v>25</v>
      </c>
      <c r="T16" s="35"/>
      <c r="U16" s="35"/>
      <c r="V16" s="35"/>
      <c r="W16" s="35"/>
      <c r="X16" s="35"/>
      <c r="Y16" s="35"/>
      <c r="Z16" s="35"/>
      <c r="AA16" s="35"/>
      <c r="AB16" s="36"/>
      <c r="AC16" s="36"/>
      <c r="AD16" s="36"/>
      <c r="AE16" s="36"/>
      <c r="AF16" s="36"/>
      <c r="AG16" s="36"/>
      <c r="AH16" s="36"/>
      <c r="AI16" s="36"/>
      <c r="AJ16" s="36"/>
      <c r="AK16" s="36"/>
      <c r="AL16" s="36"/>
      <c r="AM16" s="36"/>
      <c r="AN16" s="36"/>
      <c r="AO16" s="36"/>
      <c r="AP16" s="36"/>
      <c r="AQ16" s="36"/>
      <c r="AR16" s="36"/>
      <c r="AS16" s="36"/>
      <c r="AT16" s="36"/>
      <c r="AU16" s="36"/>
      <c r="AV16" s="36"/>
      <c r="AW16" s="36"/>
      <c r="AX16" s="36"/>
      <c r="AY16" s="36"/>
      <c r="AZ16" s="36"/>
      <c r="BA16" s="36"/>
      <c r="BB16" s="36"/>
      <c r="BC16" s="36"/>
      <c r="BD16" s="36"/>
      <c r="BE16" s="38"/>
      <c r="BF16" s="38"/>
      <c r="BG16" s="48"/>
      <c r="BH16" s="48"/>
      <c r="BI16" s="48"/>
      <c r="BJ16" s="48"/>
      <c r="BK16" s="48"/>
      <c r="BL16" s="48"/>
      <c r="BM16" s="48"/>
      <c r="BN16" s="48"/>
      <c r="BO16" s="48"/>
      <c r="BP16" s="48"/>
      <c r="BQ16" s="48"/>
      <c r="BR16" s="48"/>
      <c r="BS16" s="48"/>
      <c r="BT16" s="48"/>
      <c r="BU16" s="48"/>
      <c r="BV16" s="48"/>
      <c r="BW16" s="48"/>
      <c r="BX16" s="48"/>
      <c r="BY16" s="48"/>
      <c r="BZ16" s="48"/>
    </row>
    <row r="17" spans="1:78" s="49" customFormat="1" ht="45" customHeight="1" thickTop="1">
      <c r="A17" s="103" t="s">
        <v>193</v>
      </c>
      <c r="B17" s="265"/>
      <c r="C17" s="266"/>
      <c r="D17" s="266"/>
      <c r="E17" s="266"/>
      <c r="F17" s="266"/>
      <c r="G17" s="266"/>
      <c r="H17" s="267"/>
      <c r="I17" s="47"/>
      <c r="J17" s="48"/>
      <c r="K17" s="35" t="s">
        <v>358</v>
      </c>
      <c r="L17" s="35">
        <v>84019</v>
      </c>
      <c r="M17" s="35">
        <v>84500</v>
      </c>
      <c r="N17" s="35" t="s">
        <v>317</v>
      </c>
      <c r="O17" s="35" t="s">
        <v>358</v>
      </c>
      <c r="P17" s="35" t="s">
        <v>359</v>
      </c>
      <c r="Q17" s="35">
        <v>54.03</v>
      </c>
      <c r="R17" s="35" t="s">
        <v>360</v>
      </c>
      <c r="S17" s="35">
        <v>250</v>
      </c>
      <c r="T17" s="35"/>
      <c r="U17" s="35"/>
      <c r="V17" s="35"/>
      <c r="W17" s="35"/>
      <c r="X17" s="35"/>
      <c r="Y17" s="35"/>
      <c r="Z17" s="35"/>
      <c r="AA17" s="35"/>
      <c r="AB17" s="36"/>
      <c r="AC17" s="36"/>
      <c r="AD17" s="35" t="s">
        <v>1</v>
      </c>
      <c r="AE17" s="50" t="s">
        <v>110</v>
      </c>
      <c r="AF17" s="50" t="s">
        <v>111</v>
      </c>
      <c r="AG17" s="50" t="s">
        <v>112</v>
      </c>
      <c r="AH17" s="50" t="s">
        <v>113</v>
      </c>
      <c r="AI17" s="50" t="s">
        <v>114</v>
      </c>
      <c r="AJ17" s="50" t="s">
        <v>115</v>
      </c>
      <c r="AK17" s="36"/>
      <c r="AL17" s="36"/>
      <c r="AM17" s="36"/>
      <c r="AN17" s="36"/>
      <c r="AO17" s="36"/>
      <c r="AP17" s="36"/>
      <c r="AQ17" s="36"/>
      <c r="AR17" s="36"/>
      <c r="AS17" s="36"/>
      <c r="AT17" s="36"/>
      <c r="AU17" s="36"/>
      <c r="AV17" s="36"/>
      <c r="AW17" s="36"/>
      <c r="AX17" s="36"/>
      <c r="AY17" s="36"/>
      <c r="AZ17" s="36"/>
      <c r="BA17" s="36"/>
      <c r="BB17" s="36"/>
      <c r="BC17" s="36"/>
      <c r="BD17" s="36"/>
      <c r="BE17" s="38"/>
      <c r="BF17" s="38"/>
      <c r="BG17" s="48"/>
      <c r="BH17" s="48"/>
      <c r="BI17" s="48"/>
      <c r="BJ17" s="48"/>
      <c r="BK17" s="48"/>
      <c r="BL17" s="48"/>
      <c r="BM17" s="48"/>
      <c r="BN17" s="48"/>
      <c r="BO17" s="48"/>
      <c r="BP17" s="48"/>
      <c r="BQ17" s="48"/>
      <c r="BR17" s="48"/>
      <c r="BS17" s="48"/>
      <c r="BT17" s="48"/>
      <c r="BU17" s="48"/>
      <c r="BV17" s="48"/>
      <c r="BW17" s="48"/>
      <c r="BX17" s="48"/>
      <c r="BY17" s="48"/>
      <c r="BZ17" s="48"/>
    </row>
    <row r="18" spans="1:78" s="49" customFormat="1" ht="45" customHeight="1">
      <c r="A18" s="104" t="s">
        <v>274</v>
      </c>
      <c r="B18" s="268"/>
      <c r="C18" s="269"/>
      <c r="D18" s="270"/>
      <c r="E18" s="1" t="s">
        <v>276</v>
      </c>
      <c r="F18" s="274"/>
      <c r="G18" s="269"/>
      <c r="H18" s="275"/>
      <c r="I18" s="47"/>
      <c r="J18" s="48"/>
      <c r="K18" s="35" t="s">
        <v>361</v>
      </c>
      <c r="L18" s="35">
        <v>84020</v>
      </c>
      <c r="M18" s="35">
        <v>84480</v>
      </c>
      <c r="N18" s="35" t="s">
        <v>325</v>
      </c>
      <c r="O18" s="35" t="s">
        <v>325</v>
      </c>
      <c r="P18" s="35" t="s">
        <v>328</v>
      </c>
      <c r="Q18" s="35">
        <v>51.12</v>
      </c>
      <c r="R18" s="35" t="s">
        <v>362</v>
      </c>
      <c r="S18" s="35">
        <v>26</v>
      </c>
      <c r="T18" s="35"/>
      <c r="U18" s="35"/>
      <c r="V18" s="35"/>
      <c r="W18" s="35"/>
      <c r="X18" s="35"/>
      <c r="Y18" s="35"/>
      <c r="Z18" s="35"/>
      <c r="AA18" s="35"/>
      <c r="AB18" s="36"/>
      <c r="AC18" s="36"/>
      <c r="AD18" s="40" t="s">
        <v>116</v>
      </c>
      <c r="AE18" s="51" t="s">
        <v>117</v>
      </c>
      <c r="AF18" s="51" t="s">
        <v>118</v>
      </c>
      <c r="AG18" s="51" t="s">
        <v>119</v>
      </c>
      <c r="AH18" s="51" t="s">
        <v>120</v>
      </c>
      <c r="AI18" s="51" t="s">
        <v>121</v>
      </c>
      <c r="AJ18" s="51" t="s">
        <v>122</v>
      </c>
      <c r="AK18" s="36"/>
      <c r="AL18" s="36"/>
      <c r="AM18" s="36"/>
      <c r="AN18" s="36"/>
      <c r="AO18" s="36"/>
      <c r="AP18" s="36"/>
      <c r="AQ18" s="36"/>
      <c r="AR18" s="36"/>
      <c r="AS18" s="36"/>
      <c r="AT18" s="36"/>
      <c r="AU18" s="36"/>
      <c r="AV18" s="36"/>
      <c r="AW18" s="36"/>
      <c r="AX18" s="36"/>
      <c r="AY18" s="36"/>
      <c r="AZ18" s="36"/>
      <c r="BA18" s="36"/>
      <c r="BB18" s="36"/>
      <c r="BC18" s="36"/>
      <c r="BD18" s="36"/>
      <c r="BE18" s="38"/>
      <c r="BF18" s="38"/>
      <c r="BG18" s="48"/>
      <c r="BH18" s="48"/>
      <c r="BI18" s="48"/>
      <c r="BJ18" s="48"/>
      <c r="BK18" s="48"/>
      <c r="BL18" s="48"/>
      <c r="BM18" s="48"/>
      <c r="BN18" s="48"/>
      <c r="BO18" s="48"/>
      <c r="BP18" s="48"/>
      <c r="BQ18" s="48"/>
      <c r="BR18" s="48"/>
      <c r="BS18" s="48"/>
      <c r="BT18" s="48"/>
      <c r="BU18" s="48"/>
      <c r="BV18" s="48"/>
      <c r="BW18" s="48"/>
      <c r="BX18" s="48"/>
      <c r="BY18" s="48"/>
      <c r="BZ18" s="48"/>
    </row>
    <row r="19" spans="1:78" s="49" customFormat="1" ht="45" customHeight="1" thickBot="1">
      <c r="A19" s="104" t="s">
        <v>275</v>
      </c>
      <c r="B19" s="271"/>
      <c r="C19" s="272"/>
      <c r="D19" s="273"/>
      <c r="E19" s="1" t="s">
        <v>276</v>
      </c>
      <c r="F19" s="276"/>
      <c r="G19" s="272"/>
      <c r="H19" s="277"/>
      <c r="I19" s="47"/>
      <c r="J19" s="48"/>
      <c r="K19" s="35" t="s">
        <v>363</v>
      </c>
      <c r="L19" s="35">
        <v>84021</v>
      </c>
      <c r="M19" s="35">
        <v>84390</v>
      </c>
      <c r="N19" s="35" t="s">
        <v>317</v>
      </c>
      <c r="O19" s="35" t="s">
        <v>349</v>
      </c>
      <c r="P19" s="35" t="s">
        <v>364</v>
      </c>
      <c r="Q19" s="35">
        <v>28.18</v>
      </c>
      <c r="R19" s="35" t="s">
        <v>365</v>
      </c>
      <c r="S19" s="35">
        <v>3.1</v>
      </c>
      <c r="T19" s="35"/>
      <c r="U19" s="35"/>
      <c r="V19" s="35"/>
      <c r="W19" s="35"/>
      <c r="X19" s="35"/>
      <c r="Y19" s="35"/>
      <c r="Z19" s="35"/>
      <c r="AA19" s="35"/>
      <c r="AB19" s="36"/>
      <c r="AC19" s="36"/>
      <c r="AD19" s="40"/>
      <c r="AE19" s="51" t="s">
        <v>123</v>
      </c>
      <c r="AF19" s="51" t="s">
        <v>124</v>
      </c>
      <c r="AG19" s="51" t="s">
        <v>125</v>
      </c>
      <c r="AH19" s="35"/>
      <c r="AI19" s="51" t="s">
        <v>126</v>
      </c>
      <c r="AJ19" s="51" t="s">
        <v>127</v>
      </c>
      <c r="AK19" s="36"/>
      <c r="AL19" s="36"/>
      <c r="AM19" s="36"/>
      <c r="AN19" s="36"/>
      <c r="AO19" s="36"/>
      <c r="AP19" s="36"/>
      <c r="AQ19" s="36"/>
      <c r="AR19" s="36"/>
      <c r="AS19" s="36"/>
      <c r="AT19" s="36"/>
      <c r="AU19" s="36"/>
      <c r="AV19" s="36"/>
      <c r="AW19" s="36"/>
      <c r="AX19" s="36"/>
      <c r="AY19" s="36"/>
      <c r="AZ19" s="36"/>
      <c r="BA19" s="36"/>
      <c r="BB19" s="36"/>
      <c r="BC19" s="36"/>
      <c r="BD19" s="36"/>
      <c r="BE19" s="38"/>
      <c r="BF19" s="38"/>
      <c r="BG19" s="48"/>
      <c r="BH19" s="48"/>
      <c r="BI19" s="48"/>
      <c r="BJ19" s="48"/>
      <c r="BK19" s="48"/>
      <c r="BL19" s="48"/>
      <c r="BM19" s="48"/>
      <c r="BN19" s="48"/>
      <c r="BO19" s="48"/>
      <c r="BP19" s="48"/>
      <c r="BQ19" s="48"/>
      <c r="BR19" s="48"/>
      <c r="BS19" s="48"/>
      <c r="BT19" s="48"/>
      <c r="BU19" s="48"/>
      <c r="BV19" s="48"/>
      <c r="BW19" s="48"/>
      <c r="BX19" s="48"/>
      <c r="BY19" s="48"/>
      <c r="BZ19" s="48"/>
    </row>
    <row r="20" spans="1:78" s="49" customFormat="1" ht="45" customHeight="1" thickTop="1">
      <c r="A20" s="103" t="s">
        <v>194</v>
      </c>
      <c r="B20" s="265"/>
      <c r="C20" s="266"/>
      <c r="D20" s="266"/>
      <c r="E20" s="266"/>
      <c r="F20" s="266"/>
      <c r="G20" s="266"/>
      <c r="H20" s="267"/>
      <c r="I20" s="47"/>
      <c r="J20" s="48"/>
      <c r="K20" s="35" t="s">
        <v>366</v>
      </c>
      <c r="L20" s="35">
        <v>84022</v>
      </c>
      <c r="M20" s="35">
        <v>84110</v>
      </c>
      <c r="N20" s="35" t="s">
        <v>317</v>
      </c>
      <c r="O20" s="35" t="s">
        <v>349</v>
      </c>
      <c r="P20" s="35" t="s">
        <v>364</v>
      </c>
      <c r="Q20" s="35">
        <v>9.49</v>
      </c>
      <c r="R20" s="35" t="s">
        <v>367</v>
      </c>
      <c r="S20" s="35">
        <v>31</v>
      </c>
      <c r="T20" s="35"/>
      <c r="U20" s="35"/>
      <c r="V20" s="35"/>
      <c r="W20" s="35"/>
      <c r="X20" s="35"/>
      <c r="Y20" s="35"/>
      <c r="Z20" s="35"/>
      <c r="AA20" s="35"/>
      <c r="AB20" s="36"/>
      <c r="AC20" s="36"/>
      <c r="AD20" s="40"/>
      <c r="AE20" s="51" t="s">
        <v>128</v>
      </c>
      <c r="AF20" s="35"/>
      <c r="AG20" s="51" t="s">
        <v>129</v>
      </c>
      <c r="AH20" s="35"/>
      <c r="AI20" s="51" t="s">
        <v>130</v>
      </c>
      <c r="AJ20" s="51" t="s">
        <v>131</v>
      </c>
      <c r="AK20" s="36"/>
      <c r="AL20" s="36"/>
      <c r="AM20" s="36"/>
      <c r="AN20" s="36"/>
      <c r="AO20" s="36"/>
      <c r="AP20" s="36"/>
      <c r="AQ20" s="36"/>
      <c r="AR20" s="36"/>
      <c r="AS20" s="36"/>
      <c r="AT20" s="36"/>
      <c r="AU20" s="36"/>
      <c r="AV20" s="36"/>
      <c r="AW20" s="36"/>
      <c r="AX20" s="36"/>
      <c r="AY20" s="36"/>
      <c r="AZ20" s="36"/>
      <c r="BA20" s="36"/>
      <c r="BB20" s="36"/>
      <c r="BC20" s="36"/>
      <c r="BD20" s="36"/>
      <c r="BE20" s="38"/>
      <c r="BF20" s="38"/>
      <c r="BG20" s="48"/>
      <c r="BH20" s="48"/>
      <c r="BI20" s="48"/>
      <c r="BJ20" s="48"/>
      <c r="BK20" s="48"/>
      <c r="BL20" s="48"/>
      <c r="BM20" s="48"/>
      <c r="BN20" s="48"/>
      <c r="BO20" s="48"/>
      <c r="BP20" s="48"/>
      <c r="BQ20" s="48"/>
      <c r="BR20" s="48"/>
      <c r="BS20" s="48"/>
      <c r="BT20" s="48"/>
      <c r="BU20" s="48"/>
      <c r="BV20" s="48"/>
      <c r="BW20" s="48"/>
      <c r="BX20" s="48"/>
      <c r="BY20" s="48"/>
      <c r="BZ20" s="48"/>
    </row>
    <row r="21" spans="1:78" s="49" customFormat="1" ht="45" customHeight="1">
      <c r="A21" s="104" t="s">
        <v>274</v>
      </c>
      <c r="B21" s="268"/>
      <c r="C21" s="269"/>
      <c r="D21" s="270"/>
      <c r="E21" s="1" t="s">
        <v>276</v>
      </c>
      <c r="F21" s="274"/>
      <c r="G21" s="269"/>
      <c r="H21" s="275"/>
      <c r="I21" s="47"/>
      <c r="J21" s="48"/>
      <c r="K21" s="35" t="s">
        <v>368</v>
      </c>
      <c r="L21" s="35">
        <v>84023</v>
      </c>
      <c r="M21" s="35">
        <v>84480</v>
      </c>
      <c r="N21" s="35" t="s">
        <v>325</v>
      </c>
      <c r="O21" s="35" t="s">
        <v>325</v>
      </c>
      <c r="P21" s="35" t="s">
        <v>328</v>
      </c>
      <c r="Q21" s="35">
        <v>17.54</v>
      </c>
      <c r="R21" s="35" t="s">
        <v>369</v>
      </c>
      <c r="S21" s="35">
        <v>3.9</v>
      </c>
      <c r="T21" s="35"/>
      <c r="U21" s="35"/>
      <c r="V21" s="35"/>
      <c r="W21" s="35"/>
      <c r="X21" s="35"/>
      <c r="Y21" s="35"/>
      <c r="Z21" s="35"/>
      <c r="AA21" s="35"/>
      <c r="AB21" s="36"/>
      <c r="AC21" s="36"/>
      <c r="AD21" s="40"/>
      <c r="AE21" s="35"/>
      <c r="AF21" s="35"/>
      <c r="AG21" s="35"/>
      <c r="AH21" s="35"/>
      <c r="AI21" s="51" t="s">
        <v>132</v>
      </c>
      <c r="AJ21" s="35"/>
      <c r="AK21" s="36"/>
      <c r="AL21" s="36"/>
      <c r="AM21" s="36"/>
      <c r="AN21" s="36"/>
      <c r="AO21" s="36"/>
      <c r="AP21" s="36"/>
      <c r="AQ21" s="36"/>
      <c r="AR21" s="36"/>
      <c r="AS21" s="36"/>
      <c r="AT21" s="36"/>
      <c r="AU21" s="36"/>
      <c r="AV21" s="36"/>
      <c r="AW21" s="36"/>
      <c r="AX21" s="36"/>
      <c r="AY21" s="36"/>
      <c r="AZ21" s="36"/>
      <c r="BA21" s="36"/>
      <c r="BB21" s="36"/>
      <c r="BC21" s="36"/>
      <c r="BD21" s="36"/>
      <c r="BE21" s="38"/>
      <c r="BF21" s="38"/>
      <c r="BG21" s="48"/>
      <c r="BH21" s="48"/>
      <c r="BI21" s="48"/>
      <c r="BJ21" s="48"/>
      <c r="BK21" s="48"/>
      <c r="BL21" s="48"/>
      <c r="BM21" s="48"/>
      <c r="BN21" s="48"/>
      <c r="BO21" s="48"/>
      <c r="BP21" s="48"/>
      <c r="BQ21" s="48"/>
      <c r="BR21" s="48"/>
      <c r="BS21" s="48"/>
      <c r="BT21" s="48"/>
      <c r="BU21" s="48"/>
      <c r="BV21" s="48"/>
      <c r="BW21" s="48"/>
      <c r="BX21" s="48"/>
      <c r="BY21" s="48"/>
      <c r="BZ21" s="48"/>
    </row>
    <row r="22" spans="1:78" s="49" customFormat="1" ht="45" customHeight="1" thickBot="1">
      <c r="A22" s="104" t="s">
        <v>275</v>
      </c>
      <c r="B22" s="271"/>
      <c r="C22" s="272"/>
      <c r="D22" s="273"/>
      <c r="E22" s="1" t="s">
        <v>276</v>
      </c>
      <c r="F22" s="276"/>
      <c r="G22" s="272"/>
      <c r="H22" s="277"/>
      <c r="I22" s="47"/>
      <c r="J22" s="48"/>
      <c r="K22" s="35" t="s">
        <v>370</v>
      </c>
      <c r="L22" s="35">
        <v>84024</v>
      </c>
      <c r="M22" s="35">
        <v>84240</v>
      </c>
      <c r="N22" s="35" t="s">
        <v>325</v>
      </c>
      <c r="O22" s="35" t="s">
        <v>326</v>
      </c>
      <c r="P22" s="35" t="s">
        <v>327</v>
      </c>
      <c r="Q22" s="35">
        <v>18.96</v>
      </c>
      <c r="R22" s="35" t="s">
        <v>371</v>
      </c>
      <c r="S22" s="35">
        <v>50</v>
      </c>
      <c r="T22" s="35"/>
      <c r="U22" s="35"/>
      <c r="V22" s="35"/>
      <c r="W22" s="35"/>
      <c r="X22" s="35"/>
      <c r="Y22" s="35"/>
      <c r="Z22" s="35"/>
      <c r="AA22" s="35"/>
      <c r="AB22" s="36"/>
      <c r="AC22" s="36"/>
      <c r="AD22" s="36"/>
      <c r="AE22" s="36"/>
      <c r="AF22" s="36"/>
      <c r="AG22" s="36"/>
      <c r="AH22" s="36"/>
      <c r="AI22" s="36"/>
      <c r="AJ22" s="36"/>
      <c r="AK22" s="36"/>
      <c r="AL22" s="36"/>
      <c r="AM22" s="36"/>
      <c r="AN22" s="36"/>
      <c r="AO22" s="36"/>
      <c r="AP22" s="36"/>
      <c r="AQ22" s="36"/>
      <c r="AR22" s="36"/>
      <c r="AS22" s="36"/>
      <c r="AT22" s="36"/>
      <c r="AU22" s="36"/>
      <c r="AV22" s="36"/>
      <c r="AW22" s="36"/>
      <c r="AX22" s="36"/>
      <c r="AY22" s="36"/>
      <c r="AZ22" s="36"/>
      <c r="BA22" s="36"/>
      <c r="BB22" s="36"/>
      <c r="BC22" s="36"/>
      <c r="BD22" s="36"/>
      <c r="BE22" s="38"/>
      <c r="BF22" s="38"/>
      <c r="BG22" s="48"/>
      <c r="BH22" s="48"/>
      <c r="BI22" s="48"/>
      <c r="BJ22" s="48"/>
      <c r="BK22" s="48"/>
      <c r="BL22" s="48"/>
      <c r="BM22" s="48"/>
      <c r="BN22" s="48"/>
      <c r="BO22" s="48"/>
      <c r="BP22" s="48"/>
      <c r="BQ22" s="48"/>
      <c r="BR22" s="48"/>
      <c r="BS22" s="48"/>
      <c r="BT22" s="48"/>
      <c r="BU22" s="48"/>
      <c r="BV22" s="48"/>
      <c r="BW22" s="48"/>
      <c r="BX22" s="48"/>
      <c r="BY22" s="48"/>
      <c r="BZ22" s="48"/>
    </row>
    <row r="23" spans="1:78" s="49" customFormat="1" ht="45" customHeight="1" thickTop="1">
      <c r="A23" s="103" t="s">
        <v>195</v>
      </c>
      <c r="B23" s="265"/>
      <c r="C23" s="266"/>
      <c r="D23" s="266"/>
      <c r="E23" s="266"/>
      <c r="F23" s="266"/>
      <c r="G23" s="266"/>
      <c r="H23" s="267"/>
      <c r="I23" s="47"/>
      <c r="J23" s="48"/>
      <c r="K23" s="35" t="s">
        <v>372</v>
      </c>
      <c r="L23" s="35">
        <v>84025</v>
      </c>
      <c r="M23" s="35">
        <v>84220</v>
      </c>
      <c r="N23" s="35" t="s">
        <v>325</v>
      </c>
      <c r="O23" s="35" t="s">
        <v>373</v>
      </c>
      <c r="P23" s="35" t="s">
        <v>344</v>
      </c>
      <c r="Q23" s="35">
        <v>14.68</v>
      </c>
      <c r="R23" s="35" t="s">
        <v>374</v>
      </c>
      <c r="S23" s="35">
        <v>124</v>
      </c>
      <c r="T23" s="35"/>
      <c r="U23" s="35"/>
      <c r="V23" s="35"/>
      <c r="W23" s="35"/>
      <c r="X23" s="35"/>
      <c r="Y23" s="35"/>
      <c r="Z23" s="35"/>
      <c r="AA23" s="35"/>
      <c r="AB23" s="36"/>
      <c r="AC23" s="36"/>
      <c r="AD23" s="36"/>
      <c r="AE23" s="36"/>
      <c r="AF23" s="36"/>
      <c r="AG23" s="36"/>
      <c r="AH23" s="36"/>
      <c r="AI23" s="36"/>
      <c r="AJ23" s="36"/>
      <c r="AK23" s="36"/>
      <c r="AL23" s="36"/>
      <c r="AM23" s="36"/>
      <c r="AN23" s="36"/>
      <c r="AO23" s="36"/>
      <c r="AP23" s="36"/>
      <c r="AQ23" s="36"/>
      <c r="AR23" s="36"/>
      <c r="AS23" s="36"/>
      <c r="AT23" s="36"/>
      <c r="AU23" s="36"/>
      <c r="AV23" s="36"/>
      <c r="AW23" s="36"/>
      <c r="AX23" s="36"/>
      <c r="AY23" s="36"/>
      <c r="AZ23" s="36"/>
      <c r="BA23" s="36"/>
      <c r="BB23" s="36"/>
      <c r="BC23" s="36"/>
      <c r="BD23" s="36"/>
      <c r="BE23" s="38"/>
      <c r="BF23" s="38"/>
      <c r="BG23" s="48"/>
      <c r="BH23" s="48"/>
      <c r="BI23" s="48"/>
      <c r="BJ23" s="48"/>
      <c r="BK23" s="48"/>
      <c r="BL23" s="48"/>
      <c r="BM23" s="48"/>
      <c r="BN23" s="48"/>
      <c r="BO23" s="48"/>
      <c r="BP23" s="48"/>
      <c r="BQ23" s="48"/>
      <c r="BR23" s="48"/>
      <c r="BS23" s="48"/>
      <c r="BT23" s="48"/>
      <c r="BU23" s="48"/>
      <c r="BV23" s="48"/>
      <c r="BW23" s="48"/>
      <c r="BX23" s="48"/>
      <c r="BY23" s="48"/>
      <c r="BZ23" s="48"/>
    </row>
    <row r="24" spans="1:78" s="49" customFormat="1" ht="45" customHeight="1">
      <c r="A24" s="104" t="s">
        <v>274</v>
      </c>
      <c r="B24" s="268"/>
      <c r="C24" s="269"/>
      <c r="D24" s="270"/>
      <c r="E24" s="1" t="s">
        <v>276</v>
      </c>
      <c r="F24" s="274"/>
      <c r="G24" s="269"/>
      <c r="H24" s="275"/>
      <c r="I24" s="47"/>
      <c r="J24" s="48"/>
      <c r="K24" s="35" t="s">
        <v>375</v>
      </c>
      <c r="L24" s="35">
        <v>84026</v>
      </c>
      <c r="M24" s="35">
        <v>84160</v>
      </c>
      <c r="N24" s="35" t="s">
        <v>325</v>
      </c>
      <c r="O24" s="35" t="s">
        <v>373</v>
      </c>
      <c r="P24" s="35" t="s">
        <v>327</v>
      </c>
      <c r="Q24" s="35">
        <v>25.08</v>
      </c>
      <c r="R24" s="35" t="s">
        <v>376</v>
      </c>
      <c r="S24" s="35">
        <v>167</v>
      </c>
      <c r="T24" s="35"/>
      <c r="U24" s="35"/>
      <c r="V24" s="35"/>
      <c r="W24" s="35"/>
      <c r="X24" s="35"/>
      <c r="Y24" s="35"/>
      <c r="Z24" s="35"/>
      <c r="AA24" s="35"/>
      <c r="AB24" s="36"/>
      <c r="AC24" s="36"/>
      <c r="AD24" s="36"/>
      <c r="AE24" s="36"/>
      <c r="AF24" s="36"/>
      <c r="AG24" s="36"/>
      <c r="AH24" s="36"/>
      <c r="AI24" s="36"/>
      <c r="AJ24" s="36"/>
      <c r="AK24" s="36"/>
      <c r="AL24" s="36"/>
      <c r="AM24" s="36"/>
      <c r="AN24" s="36"/>
      <c r="AO24" s="36"/>
      <c r="AP24" s="36"/>
      <c r="AQ24" s="36"/>
      <c r="AR24" s="36"/>
      <c r="AS24" s="36"/>
      <c r="AT24" s="36"/>
      <c r="AU24" s="36"/>
      <c r="AV24" s="36"/>
      <c r="AW24" s="36"/>
      <c r="AX24" s="36"/>
      <c r="AY24" s="36"/>
      <c r="AZ24" s="36"/>
      <c r="BA24" s="36"/>
      <c r="BB24" s="36"/>
      <c r="BC24" s="36"/>
      <c r="BD24" s="36"/>
      <c r="BE24" s="38"/>
      <c r="BF24" s="38"/>
      <c r="BG24" s="48"/>
      <c r="BH24" s="48"/>
      <c r="BI24" s="48"/>
      <c r="BJ24" s="48"/>
      <c r="BK24" s="48"/>
      <c r="BL24" s="48"/>
      <c r="BM24" s="48"/>
      <c r="BN24" s="48"/>
      <c r="BO24" s="48"/>
      <c r="BP24" s="48"/>
      <c r="BQ24" s="48"/>
      <c r="BR24" s="48"/>
      <c r="BS24" s="48"/>
      <c r="BT24" s="48"/>
      <c r="BU24" s="48"/>
      <c r="BV24" s="48"/>
      <c r="BW24" s="48"/>
      <c r="BX24" s="48"/>
      <c r="BY24" s="48"/>
      <c r="BZ24" s="48"/>
    </row>
    <row r="25" spans="1:78" ht="73.5" customHeight="1" thickBot="1">
      <c r="A25" s="105" t="s">
        <v>275</v>
      </c>
      <c r="B25" s="271"/>
      <c r="C25" s="272"/>
      <c r="D25" s="273"/>
      <c r="E25" s="3" t="s">
        <v>276</v>
      </c>
      <c r="F25" s="276"/>
      <c r="G25" s="272"/>
      <c r="H25" s="277"/>
      <c r="K25" s="35" t="s">
        <v>377</v>
      </c>
      <c r="L25" s="35">
        <v>84027</v>
      </c>
      <c r="M25" s="35">
        <v>84860</v>
      </c>
      <c r="N25" s="35" t="s">
        <v>317</v>
      </c>
      <c r="O25" s="35" t="s">
        <v>378</v>
      </c>
      <c r="P25" s="35" t="s">
        <v>379</v>
      </c>
      <c r="Q25" s="35">
        <v>32.39</v>
      </c>
      <c r="R25" s="35" t="s">
        <v>380</v>
      </c>
      <c r="S25" s="35">
        <v>82</v>
      </c>
      <c r="AB25" s="37" t="s">
        <v>143</v>
      </c>
      <c r="AC25" s="37" t="s">
        <v>171</v>
      </c>
      <c r="AD25" s="37" t="s">
        <v>144</v>
      </c>
      <c r="AE25" s="37" t="s">
        <v>145</v>
      </c>
      <c r="AF25" s="37" t="s">
        <v>146</v>
      </c>
    </row>
    <row r="26" spans="1:78" ht="12.6" customHeight="1" thickTop="1" thickBot="1">
      <c r="A26" s="106" t="s">
        <v>196</v>
      </c>
      <c r="B26" s="242"/>
      <c r="C26" s="243"/>
      <c r="D26" s="243"/>
      <c r="E26" s="243"/>
      <c r="F26" s="243"/>
      <c r="G26" s="243"/>
      <c r="H26" s="244"/>
      <c r="K26" s="35" t="s">
        <v>381</v>
      </c>
      <c r="L26" s="40">
        <v>84028</v>
      </c>
      <c r="M26" s="40">
        <v>84290</v>
      </c>
      <c r="N26" s="40" t="s">
        <v>317</v>
      </c>
      <c r="O26" s="35" t="s">
        <v>349</v>
      </c>
      <c r="P26" s="40" t="s">
        <v>364</v>
      </c>
      <c r="Q26" s="40">
        <v>22.51</v>
      </c>
      <c r="R26" s="40" t="s">
        <v>382</v>
      </c>
      <c r="S26" s="41">
        <v>48</v>
      </c>
      <c r="AB26" s="36" t="s">
        <v>147</v>
      </c>
      <c r="AC26" s="36" t="s">
        <v>177</v>
      </c>
      <c r="AD26" s="36" t="s">
        <v>172</v>
      </c>
      <c r="AE26" s="36" t="s">
        <v>150</v>
      </c>
      <c r="AF26" s="36" t="s">
        <v>149</v>
      </c>
      <c r="AO26" s="43"/>
      <c r="AT26" s="43"/>
    </row>
    <row r="27" spans="1:78" ht="76.5" customHeight="1" thickTop="1" thickBot="1">
      <c r="A27" s="44"/>
      <c r="B27" s="45"/>
      <c r="C27" s="45"/>
      <c r="D27" s="45"/>
      <c r="E27" s="45"/>
      <c r="F27" s="45"/>
      <c r="K27" s="35" t="s">
        <v>383</v>
      </c>
      <c r="L27" s="35">
        <v>84029</v>
      </c>
      <c r="M27" s="35">
        <v>84850</v>
      </c>
      <c r="N27" s="35" t="s">
        <v>317</v>
      </c>
      <c r="O27" s="35" t="s">
        <v>349</v>
      </c>
      <c r="P27" s="35" t="s">
        <v>384</v>
      </c>
      <c r="Q27" s="35">
        <v>17.53</v>
      </c>
      <c r="R27" s="35" t="s">
        <v>385</v>
      </c>
      <c r="S27" s="35">
        <v>259</v>
      </c>
      <c r="AB27" s="40" t="s">
        <v>199</v>
      </c>
      <c r="AC27" s="53" t="s">
        <v>198</v>
      </c>
      <c r="AD27" s="53" t="s">
        <v>151</v>
      </c>
      <c r="AE27" s="53" t="s">
        <v>152</v>
      </c>
      <c r="AF27" s="40" t="s">
        <v>149</v>
      </c>
    </row>
    <row r="28" spans="1:78" ht="36.75" customHeight="1" thickTop="1">
      <c r="A28" s="107" t="s">
        <v>277</v>
      </c>
      <c r="B28" s="2" t="s">
        <v>278</v>
      </c>
      <c r="C28" s="2" t="s">
        <v>279</v>
      </c>
      <c r="D28" s="2" t="s">
        <v>280</v>
      </c>
      <c r="E28" s="2" t="s">
        <v>657</v>
      </c>
      <c r="F28" s="2" t="s">
        <v>281</v>
      </c>
      <c r="G28" s="2" t="s">
        <v>282</v>
      </c>
      <c r="H28" s="52" t="s">
        <v>283</v>
      </c>
      <c r="K28" s="35" t="s">
        <v>386</v>
      </c>
      <c r="L28" s="35">
        <v>84030</v>
      </c>
      <c r="M28" s="35">
        <v>84330</v>
      </c>
      <c r="N28" s="35" t="s">
        <v>317</v>
      </c>
      <c r="O28" s="35" t="s">
        <v>318</v>
      </c>
      <c r="P28" s="35" t="s">
        <v>333</v>
      </c>
      <c r="Q28" s="35">
        <v>17.98</v>
      </c>
      <c r="R28" s="35" t="s">
        <v>387</v>
      </c>
      <c r="S28" s="35">
        <v>186</v>
      </c>
      <c r="AB28" s="40" t="s">
        <v>153</v>
      </c>
      <c r="AC28" s="53" t="s">
        <v>154</v>
      </c>
      <c r="AD28" s="53" t="s">
        <v>155</v>
      </c>
      <c r="AE28" s="53" t="s">
        <v>156</v>
      </c>
      <c r="AF28" s="36" t="s">
        <v>149</v>
      </c>
    </row>
    <row r="29" spans="1:78" ht="36.75" customHeight="1">
      <c r="A29" s="108"/>
      <c r="B29" s="6"/>
      <c r="C29" s="54"/>
      <c r="D29" s="54"/>
      <c r="E29" s="54"/>
      <c r="F29" s="6"/>
      <c r="G29" s="55"/>
      <c r="H29" s="56"/>
      <c r="K29" s="35" t="s">
        <v>317</v>
      </c>
      <c r="L29" s="35">
        <v>84031</v>
      </c>
      <c r="M29" s="35">
        <v>84200</v>
      </c>
      <c r="N29" s="35" t="s">
        <v>317</v>
      </c>
      <c r="O29" s="35" t="s">
        <v>317</v>
      </c>
      <c r="P29" s="35" t="s">
        <v>333</v>
      </c>
      <c r="Q29" s="35">
        <v>37.92</v>
      </c>
      <c r="R29" s="35" t="s">
        <v>388</v>
      </c>
      <c r="S29" s="35">
        <v>747</v>
      </c>
      <c r="AB29" s="40" t="s">
        <v>153</v>
      </c>
      <c r="AC29" s="53" t="s">
        <v>157</v>
      </c>
      <c r="AD29" s="53" t="s">
        <v>158</v>
      </c>
      <c r="AE29" s="53" t="s">
        <v>159</v>
      </c>
    </row>
    <row r="30" spans="1:78" ht="36.75" customHeight="1">
      <c r="A30" s="108"/>
      <c r="B30" s="6"/>
      <c r="C30" s="54"/>
      <c r="D30" s="54"/>
      <c r="E30" s="54"/>
      <c r="F30" s="6"/>
      <c r="G30" s="55"/>
      <c r="H30" s="56"/>
      <c r="K30" s="35" t="s">
        <v>389</v>
      </c>
      <c r="L30" s="35">
        <v>84032</v>
      </c>
      <c r="M30" s="35">
        <v>84750</v>
      </c>
      <c r="N30" s="35" t="s">
        <v>325</v>
      </c>
      <c r="O30" s="35" t="s">
        <v>325</v>
      </c>
      <c r="P30" s="35" t="s">
        <v>328</v>
      </c>
      <c r="Q30" s="35">
        <v>18.11</v>
      </c>
      <c r="R30" s="35" t="s">
        <v>390</v>
      </c>
      <c r="S30" s="35">
        <v>27</v>
      </c>
      <c r="AB30" s="53" t="s">
        <v>160</v>
      </c>
      <c r="AC30" s="53" t="s">
        <v>161</v>
      </c>
      <c r="AD30" s="53" t="s">
        <v>162</v>
      </c>
      <c r="AE30" s="53" t="s">
        <v>152</v>
      </c>
      <c r="AF30" s="53" t="s">
        <v>163</v>
      </c>
    </row>
    <row r="31" spans="1:78" ht="36.75" customHeight="1">
      <c r="A31" s="108"/>
      <c r="B31" s="6"/>
      <c r="C31" s="54"/>
      <c r="D31" s="54"/>
      <c r="E31" s="54"/>
      <c r="F31" s="6"/>
      <c r="G31" s="55"/>
      <c r="H31" s="56"/>
      <c r="I31" s="57"/>
      <c r="J31" s="57"/>
      <c r="K31" s="35" t="s">
        <v>391</v>
      </c>
      <c r="L31" s="35">
        <v>84033</v>
      </c>
      <c r="M31" s="35">
        <v>84400</v>
      </c>
      <c r="N31" s="35" t="s">
        <v>325</v>
      </c>
      <c r="O31" s="35" t="s">
        <v>325</v>
      </c>
      <c r="P31" s="35" t="s">
        <v>328</v>
      </c>
      <c r="Q31" s="35">
        <v>9.84</v>
      </c>
      <c r="R31" s="35" t="s">
        <v>392</v>
      </c>
      <c r="S31" s="35">
        <v>13</v>
      </c>
      <c r="AB31" s="53" t="s">
        <v>164</v>
      </c>
      <c r="AC31" s="53" t="s">
        <v>165</v>
      </c>
      <c r="AD31" s="53" t="s">
        <v>166</v>
      </c>
      <c r="AE31" s="53" t="s">
        <v>148</v>
      </c>
      <c r="AF31" s="53" t="s">
        <v>167</v>
      </c>
    </row>
    <row r="32" spans="1:78" ht="36.75" customHeight="1">
      <c r="A32" s="108"/>
      <c r="B32" s="6"/>
      <c r="C32" s="54"/>
      <c r="D32" s="54"/>
      <c r="E32" s="54"/>
      <c r="F32" s="6"/>
      <c r="G32" s="55"/>
      <c r="H32" s="56"/>
      <c r="K32" s="35" t="s">
        <v>393</v>
      </c>
      <c r="L32" s="35">
        <v>84034</v>
      </c>
      <c r="M32" s="35">
        <v>84510</v>
      </c>
      <c r="N32" s="35" t="s">
        <v>296</v>
      </c>
      <c r="O32" s="35" t="s">
        <v>394</v>
      </c>
      <c r="P32" s="35" t="s">
        <v>297</v>
      </c>
      <c r="Q32" s="35">
        <v>18.23</v>
      </c>
      <c r="R32" s="35" t="s">
        <v>395</v>
      </c>
      <c r="S32" s="35">
        <v>268</v>
      </c>
      <c r="AB32" s="53" t="s">
        <v>168</v>
      </c>
      <c r="AC32" s="53" t="s">
        <v>175</v>
      </c>
      <c r="AD32" s="53" t="s">
        <v>176</v>
      </c>
      <c r="AE32" s="53" t="s">
        <v>148</v>
      </c>
      <c r="AF32" s="40" t="s">
        <v>149</v>
      </c>
    </row>
    <row r="33" spans="1:46" ht="36.75" customHeight="1">
      <c r="A33" s="108"/>
      <c r="B33" s="6"/>
      <c r="C33" s="54"/>
      <c r="D33" s="54"/>
      <c r="E33" s="54"/>
      <c r="F33" s="6"/>
      <c r="G33" s="55"/>
      <c r="H33" s="56"/>
      <c r="K33" s="35" t="s">
        <v>394</v>
      </c>
      <c r="L33" s="35">
        <v>84035</v>
      </c>
      <c r="M33" s="35">
        <v>84300</v>
      </c>
      <c r="N33" s="35" t="s">
        <v>325</v>
      </c>
      <c r="O33" s="35" t="s">
        <v>394</v>
      </c>
      <c r="P33" s="35" t="s">
        <v>344</v>
      </c>
      <c r="Q33" s="35">
        <v>45.96</v>
      </c>
      <c r="R33" s="35" t="s">
        <v>396</v>
      </c>
      <c r="S33" s="35">
        <v>580</v>
      </c>
      <c r="AB33" s="53" t="s">
        <v>169</v>
      </c>
      <c r="AC33" s="53" t="s">
        <v>173</v>
      </c>
      <c r="AD33" s="53" t="s">
        <v>174</v>
      </c>
      <c r="AE33" s="53" t="s">
        <v>152</v>
      </c>
      <c r="AF33" s="53" t="s">
        <v>170</v>
      </c>
    </row>
    <row r="34" spans="1:46" ht="36.75" customHeight="1">
      <c r="A34" s="108"/>
      <c r="B34" s="6"/>
      <c r="C34" s="54"/>
      <c r="D34" s="54"/>
      <c r="E34" s="54"/>
      <c r="F34" s="6"/>
      <c r="G34" s="55"/>
      <c r="H34" s="56"/>
      <c r="K34" s="35" t="s">
        <v>397</v>
      </c>
      <c r="L34" s="35">
        <v>84036</v>
      </c>
      <c r="M34" s="35">
        <v>84470</v>
      </c>
      <c r="N34" s="35" t="s">
        <v>296</v>
      </c>
      <c r="O34" s="35" t="s">
        <v>398</v>
      </c>
      <c r="P34" s="35" t="s">
        <v>399</v>
      </c>
      <c r="Q34" s="35">
        <v>13.48</v>
      </c>
      <c r="R34" s="35" t="s">
        <v>400</v>
      </c>
      <c r="S34" s="35">
        <v>246</v>
      </c>
    </row>
    <row r="35" spans="1:46" ht="36.75" customHeight="1">
      <c r="A35" s="108"/>
      <c r="B35" s="6"/>
      <c r="C35" s="54"/>
      <c r="D35" s="54"/>
      <c r="E35" s="54"/>
      <c r="F35" s="6"/>
      <c r="G35" s="55"/>
      <c r="H35" s="56"/>
      <c r="K35" s="35" t="s">
        <v>401</v>
      </c>
      <c r="L35" s="35">
        <v>84037</v>
      </c>
      <c r="M35" s="35">
        <v>84230</v>
      </c>
      <c r="N35" s="35" t="s">
        <v>317</v>
      </c>
      <c r="O35" s="35" t="s">
        <v>352</v>
      </c>
      <c r="P35" s="35" t="s">
        <v>379</v>
      </c>
      <c r="Q35" s="35">
        <v>25.85</v>
      </c>
      <c r="R35" s="35" t="s">
        <v>402</v>
      </c>
      <c r="S35" s="35">
        <v>82</v>
      </c>
      <c r="AG35" s="36" t="s">
        <v>254</v>
      </c>
      <c r="AH35" s="36" t="s">
        <v>255</v>
      </c>
      <c r="AI35" s="36" t="s">
        <v>256</v>
      </c>
      <c r="AJ35" s="36" t="s">
        <v>257</v>
      </c>
      <c r="AK35" s="36" t="s">
        <v>258</v>
      </c>
      <c r="AL35" s="36" t="s">
        <v>259</v>
      </c>
    </row>
    <row r="36" spans="1:46" ht="36.75" customHeight="1">
      <c r="A36" s="108"/>
      <c r="B36" s="6"/>
      <c r="C36" s="54"/>
      <c r="D36" s="54"/>
      <c r="E36" s="54"/>
      <c r="F36" s="6"/>
      <c r="G36" s="55"/>
      <c r="H36" s="56"/>
      <c r="K36" s="35" t="s">
        <v>373</v>
      </c>
      <c r="L36" s="35">
        <v>84038</v>
      </c>
      <c r="M36" s="35">
        <v>84460</v>
      </c>
      <c r="N36" s="35" t="s">
        <v>325</v>
      </c>
      <c r="O36" s="35" t="s">
        <v>373</v>
      </c>
      <c r="P36" s="35" t="s">
        <v>344</v>
      </c>
      <c r="Q36" s="35">
        <v>58.56</v>
      </c>
      <c r="R36" s="35" t="s">
        <v>403</v>
      </c>
      <c r="S36" s="35">
        <v>73</v>
      </c>
      <c r="AB36" s="58" t="s">
        <v>208</v>
      </c>
      <c r="AC36" s="58" t="s">
        <v>209</v>
      </c>
      <c r="AD36" s="58" t="s">
        <v>210</v>
      </c>
      <c r="AE36" s="58" t="s">
        <v>211</v>
      </c>
      <c r="AG36" s="42" t="s">
        <v>260</v>
      </c>
      <c r="AH36" s="42" t="s">
        <v>261</v>
      </c>
      <c r="AI36" s="42" t="s">
        <v>262</v>
      </c>
      <c r="AJ36" s="42" t="s">
        <v>263</v>
      </c>
      <c r="AK36" s="42" t="s">
        <v>264</v>
      </c>
      <c r="AL36" s="42" t="s">
        <v>265</v>
      </c>
    </row>
    <row r="37" spans="1:46" ht="36.75" customHeight="1">
      <c r="A37" s="108"/>
      <c r="B37" s="6"/>
      <c r="C37" s="54"/>
      <c r="D37" s="54"/>
      <c r="E37" s="54"/>
      <c r="F37" s="6"/>
      <c r="G37" s="55"/>
      <c r="H37" s="56"/>
      <c r="I37" s="57"/>
      <c r="J37" s="57"/>
      <c r="K37" s="35" t="s">
        <v>404</v>
      </c>
      <c r="L37" s="35">
        <v>84039</v>
      </c>
      <c r="M37" s="35">
        <v>84350</v>
      </c>
      <c r="N37" s="35" t="s">
        <v>296</v>
      </c>
      <c r="O37" s="35" t="s">
        <v>352</v>
      </c>
      <c r="P37" s="35" t="s">
        <v>379</v>
      </c>
      <c r="Q37" s="35">
        <v>32.78</v>
      </c>
      <c r="R37" s="35" t="s">
        <v>405</v>
      </c>
      <c r="S37" s="35">
        <v>172</v>
      </c>
      <c r="AB37" s="42" t="s">
        <v>212</v>
      </c>
      <c r="AC37" s="43" t="s">
        <v>213</v>
      </c>
      <c r="AD37" s="42" t="s">
        <v>214</v>
      </c>
      <c r="AE37" s="59" t="s">
        <v>218</v>
      </c>
      <c r="AG37" s="43" t="s">
        <v>213</v>
      </c>
      <c r="AH37" s="43" t="s">
        <v>223</v>
      </c>
      <c r="AI37" s="43" t="s">
        <v>228</v>
      </c>
      <c r="AJ37" s="43" t="s">
        <v>233</v>
      </c>
      <c r="AK37" s="43" t="s">
        <v>240</v>
      </c>
      <c r="AL37" s="43" t="s">
        <v>243</v>
      </c>
    </row>
    <row r="38" spans="1:46" ht="36.75" customHeight="1">
      <c r="A38" s="108"/>
      <c r="B38" s="6"/>
      <c r="C38" s="54"/>
      <c r="D38" s="54"/>
      <c r="E38" s="54"/>
      <c r="F38" s="6"/>
      <c r="G38" s="55"/>
      <c r="H38" s="56"/>
      <c r="K38" s="35" t="s">
        <v>406</v>
      </c>
      <c r="L38" s="35">
        <v>84040</v>
      </c>
      <c r="M38" s="35">
        <v>84110</v>
      </c>
      <c r="N38" s="35" t="s">
        <v>317</v>
      </c>
      <c r="O38" s="35" t="s">
        <v>349</v>
      </c>
      <c r="P38" s="35" t="s">
        <v>364</v>
      </c>
      <c r="Q38" s="35">
        <v>11.48</v>
      </c>
      <c r="R38" s="35" t="s">
        <v>407</v>
      </c>
      <c r="S38" s="35">
        <v>36</v>
      </c>
      <c r="AB38" s="42"/>
      <c r="AC38" s="43"/>
      <c r="AD38" s="42" t="s">
        <v>215</v>
      </c>
      <c r="AE38" s="59"/>
      <c r="AG38" s="43" t="s">
        <v>219</v>
      </c>
      <c r="AL38" s="43" t="s">
        <v>248</v>
      </c>
    </row>
    <row r="39" spans="1:46" ht="36.75" customHeight="1">
      <c r="A39" s="108"/>
      <c r="B39" s="6"/>
      <c r="C39" s="54"/>
      <c r="D39" s="54"/>
      <c r="E39" s="54"/>
      <c r="F39" s="6"/>
      <c r="G39" s="55"/>
      <c r="H39" s="56"/>
      <c r="K39" s="35" t="s">
        <v>408</v>
      </c>
      <c r="L39" s="35">
        <v>84041</v>
      </c>
      <c r="M39" s="35">
        <v>84410</v>
      </c>
      <c r="N39" s="35" t="s">
        <v>317</v>
      </c>
      <c r="O39" s="35" t="s">
        <v>336</v>
      </c>
      <c r="P39" s="35" t="s">
        <v>333</v>
      </c>
      <c r="Q39" s="35">
        <v>7.63</v>
      </c>
      <c r="R39" s="35" t="s">
        <v>409</v>
      </c>
      <c r="S39" s="35">
        <v>62</v>
      </c>
      <c r="AB39" s="42"/>
      <c r="AC39" s="43"/>
      <c r="AD39" s="42" t="s">
        <v>216</v>
      </c>
      <c r="AE39" s="59"/>
    </row>
    <row r="40" spans="1:46" ht="36.75" customHeight="1">
      <c r="A40" s="108"/>
      <c r="B40" s="6"/>
      <c r="C40" s="54"/>
      <c r="D40" s="54"/>
      <c r="E40" s="54"/>
      <c r="F40" s="6"/>
      <c r="G40" s="55"/>
      <c r="H40" s="56"/>
      <c r="I40" s="60"/>
      <c r="K40" s="35" t="s">
        <v>410</v>
      </c>
      <c r="L40" s="35">
        <v>84042</v>
      </c>
      <c r="M40" s="35">
        <v>84160</v>
      </c>
      <c r="N40" s="35" t="s">
        <v>325</v>
      </c>
      <c r="O40" s="35" t="s">
        <v>373</v>
      </c>
      <c r="P40" s="35" t="s">
        <v>327</v>
      </c>
      <c r="Q40" s="35">
        <v>32.68</v>
      </c>
      <c r="R40" s="35" t="s">
        <v>411</v>
      </c>
      <c r="S40" s="35">
        <v>54</v>
      </c>
      <c r="AB40" s="42"/>
      <c r="AC40" s="43"/>
      <c r="AD40" s="42" t="s">
        <v>217</v>
      </c>
      <c r="AE40" s="59"/>
    </row>
    <row r="41" spans="1:46" ht="36.75" customHeight="1">
      <c r="A41" s="108"/>
      <c r="B41" s="6"/>
      <c r="C41" s="54"/>
      <c r="D41" s="54"/>
      <c r="E41" s="54"/>
      <c r="F41" s="6"/>
      <c r="G41" s="55"/>
      <c r="H41" s="56"/>
      <c r="I41" s="60"/>
      <c r="K41" s="35" t="s">
        <v>412</v>
      </c>
      <c r="L41" s="35">
        <v>84043</v>
      </c>
      <c r="M41" s="35">
        <v>84320</v>
      </c>
      <c r="N41" s="35" t="s">
        <v>296</v>
      </c>
      <c r="O41" s="35" t="s">
        <v>318</v>
      </c>
      <c r="P41" s="35" t="s">
        <v>297</v>
      </c>
      <c r="Q41" s="35">
        <v>16.57</v>
      </c>
      <c r="R41" s="35" t="s">
        <v>413</v>
      </c>
      <c r="S41" s="35">
        <v>511</v>
      </c>
      <c r="AB41" s="42"/>
      <c r="AC41" s="43" t="s">
        <v>219</v>
      </c>
      <c r="AD41" s="42" t="s">
        <v>220</v>
      </c>
      <c r="AE41" s="59" t="s">
        <v>221</v>
      </c>
    </row>
    <row r="42" spans="1:46" ht="36.75" customHeight="1">
      <c r="A42" s="108"/>
      <c r="B42" s="6"/>
      <c r="C42" s="54"/>
      <c r="D42" s="54"/>
      <c r="E42" s="54"/>
      <c r="F42" s="6"/>
      <c r="G42" s="55"/>
      <c r="H42" s="56"/>
      <c r="I42" s="60"/>
      <c r="K42" s="35" t="s">
        <v>414</v>
      </c>
      <c r="L42" s="35">
        <v>84044</v>
      </c>
      <c r="M42" s="35">
        <v>84340</v>
      </c>
      <c r="N42" s="35" t="s">
        <v>317</v>
      </c>
      <c r="O42" s="35" t="s">
        <v>349</v>
      </c>
      <c r="P42" s="35" t="s">
        <v>364</v>
      </c>
      <c r="Q42" s="35">
        <v>14.91</v>
      </c>
      <c r="R42" s="35" t="s">
        <v>415</v>
      </c>
      <c r="S42" s="35">
        <v>75</v>
      </c>
      <c r="AB42" s="42" t="s">
        <v>222</v>
      </c>
      <c r="AC42" s="43" t="s">
        <v>223</v>
      </c>
      <c r="AD42" s="42" t="s">
        <v>224</v>
      </c>
      <c r="AE42" s="59" t="s">
        <v>225</v>
      </c>
    </row>
    <row r="43" spans="1:46" ht="15">
      <c r="A43" s="108"/>
      <c r="B43" s="6"/>
      <c r="C43" s="54"/>
      <c r="D43" s="54"/>
      <c r="E43" s="54"/>
      <c r="F43" s="6"/>
      <c r="G43" s="55"/>
      <c r="H43" s="56"/>
      <c r="I43" s="60"/>
      <c r="K43" s="35" t="s">
        <v>416</v>
      </c>
      <c r="L43" s="35">
        <v>84045</v>
      </c>
      <c r="M43" s="35">
        <v>84110</v>
      </c>
      <c r="N43" s="35" t="s">
        <v>317</v>
      </c>
      <c r="O43" s="35" t="s">
        <v>349</v>
      </c>
      <c r="P43" s="35" t="s">
        <v>364</v>
      </c>
      <c r="Q43" s="35">
        <v>8.65</v>
      </c>
      <c r="R43" s="35" t="s">
        <v>417</v>
      </c>
      <c r="S43" s="35">
        <v>50</v>
      </c>
      <c r="AB43" s="42"/>
      <c r="AC43" s="43"/>
      <c r="AD43" s="42"/>
      <c r="AE43" s="59" t="s">
        <v>226</v>
      </c>
    </row>
    <row r="44" spans="1:46" ht="12.6" customHeight="1" thickBot="1">
      <c r="A44" s="109"/>
      <c r="B44" s="61"/>
      <c r="C44" s="61"/>
      <c r="D44" s="62"/>
      <c r="E44" s="62"/>
      <c r="F44" s="61"/>
      <c r="G44" s="62">
        <f t="shared" ref="G44" si="0">SUM(G29:G43)</f>
        <v>0</v>
      </c>
      <c r="H44" s="63"/>
      <c r="K44" s="35" t="s">
        <v>418</v>
      </c>
      <c r="L44" s="40">
        <v>84046</v>
      </c>
      <c r="M44" s="40">
        <v>84410</v>
      </c>
      <c r="N44" s="40" t="s">
        <v>317</v>
      </c>
      <c r="O44" s="35" t="s">
        <v>336</v>
      </c>
      <c r="P44" s="40" t="s">
        <v>333</v>
      </c>
      <c r="Q44" s="40">
        <v>20.6</v>
      </c>
      <c r="R44" s="40" t="s">
        <v>419</v>
      </c>
      <c r="S44" s="41">
        <v>23</v>
      </c>
      <c r="AB44" s="36" t="s">
        <v>227</v>
      </c>
      <c r="AC44" s="36" t="s">
        <v>228</v>
      </c>
      <c r="AD44" s="36" t="s">
        <v>229</v>
      </c>
      <c r="AE44" s="36" t="s">
        <v>230</v>
      </c>
      <c r="AO44" s="43"/>
      <c r="AT44" s="43"/>
    </row>
    <row r="45" spans="1:46" ht="36.75" customHeight="1" thickTop="1" thickBot="1">
      <c r="A45" s="110"/>
      <c r="B45" s="45"/>
      <c r="C45" s="45"/>
      <c r="D45" s="45"/>
      <c r="E45" s="45"/>
      <c r="F45" s="45"/>
      <c r="I45" s="48"/>
      <c r="K45" s="35" t="s">
        <v>420</v>
      </c>
      <c r="L45" s="35">
        <v>84139</v>
      </c>
      <c r="M45" s="35">
        <v>84800</v>
      </c>
      <c r="N45" s="35" t="s">
        <v>296</v>
      </c>
      <c r="O45" s="35" t="s">
        <v>398</v>
      </c>
      <c r="P45" s="35" t="s">
        <v>399</v>
      </c>
      <c r="Q45" s="35">
        <v>7.14</v>
      </c>
      <c r="R45" s="35" t="s">
        <v>421</v>
      </c>
      <c r="S45" s="35">
        <v>85</v>
      </c>
      <c r="AB45" s="42"/>
      <c r="AC45" s="43"/>
      <c r="AD45" s="42"/>
      <c r="AE45" s="59" t="s">
        <v>231</v>
      </c>
    </row>
    <row r="46" spans="1:46" ht="36.75" customHeight="1" thickTop="1">
      <c r="A46" s="100" t="s">
        <v>27</v>
      </c>
      <c r="B46" s="2" t="s">
        <v>7</v>
      </c>
      <c r="C46" s="2" t="s">
        <v>8</v>
      </c>
      <c r="D46" s="2" t="s">
        <v>9</v>
      </c>
      <c r="E46" s="2" t="s">
        <v>10</v>
      </c>
      <c r="F46" s="2" t="s">
        <v>30</v>
      </c>
      <c r="G46" s="2" t="s">
        <v>133</v>
      </c>
      <c r="H46" s="64" t="s">
        <v>134</v>
      </c>
      <c r="I46" s="48"/>
      <c r="K46" s="35" t="s">
        <v>422</v>
      </c>
      <c r="L46" s="35">
        <v>84047</v>
      </c>
      <c r="M46" s="35">
        <v>84400</v>
      </c>
      <c r="N46" s="35" t="s">
        <v>325</v>
      </c>
      <c r="O46" s="35" t="s">
        <v>325</v>
      </c>
      <c r="P46" s="35" t="s">
        <v>328</v>
      </c>
      <c r="Q46" s="35">
        <v>14.9</v>
      </c>
      <c r="R46" s="35" t="s">
        <v>423</v>
      </c>
      <c r="S46" s="35">
        <v>204</v>
      </c>
      <c r="AB46" s="42" t="s">
        <v>232</v>
      </c>
      <c r="AC46" s="43" t="s">
        <v>233</v>
      </c>
      <c r="AD46" s="42" t="s">
        <v>234</v>
      </c>
      <c r="AE46" s="59" t="s">
        <v>218</v>
      </c>
    </row>
    <row r="47" spans="1:46" ht="36.75" customHeight="1">
      <c r="A47" s="98" t="s">
        <v>11</v>
      </c>
      <c r="B47" s="65"/>
      <c r="C47" s="65"/>
      <c r="D47" s="65"/>
      <c r="E47" s="65"/>
      <c r="F47" s="65"/>
      <c r="G47" s="65"/>
      <c r="H47" s="66"/>
      <c r="I47" s="48"/>
      <c r="K47" s="35" t="s">
        <v>424</v>
      </c>
      <c r="L47" s="35">
        <v>84048</v>
      </c>
      <c r="M47" s="35">
        <v>84400</v>
      </c>
      <c r="N47" s="35" t="s">
        <v>325</v>
      </c>
      <c r="O47" s="35" t="s">
        <v>325</v>
      </c>
      <c r="P47" s="35" t="s">
        <v>328</v>
      </c>
      <c r="Q47" s="35">
        <v>8.15</v>
      </c>
      <c r="R47" s="35" t="s">
        <v>369</v>
      </c>
      <c r="S47" s="35">
        <v>8.3000000000000007</v>
      </c>
      <c r="AB47" s="42"/>
      <c r="AC47" s="43"/>
      <c r="AD47" s="42" t="s">
        <v>235</v>
      </c>
      <c r="AE47" s="59"/>
    </row>
    <row r="48" spans="1:46" ht="36.75" customHeight="1">
      <c r="A48" s="98" t="s">
        <v>12</v>
      </c>
      <c r="B48" s="65"/>
      <c r="C48" s="65"/>
      <c r="D48" s="65"/>
      <c r="E48" s="65"/>
      <c r="F48" s="65"/>
      <c r="G48" s="65"/>
      <c r="H48" s="66"/>
      <c r="I48" s="48"/>
      <c r="K48" s="35" t="s">
        <v>425</v>
      </c>
      <c r="L48" s="35">
        <v>84049</v>
      </c>
      <c r="M48" s="35">
        <v>84190</v>
      </c>
      <c r="N48" s="35" t="s">
        <v>317</v>
      </c>
      <c r="O48" s="35" t="s">
        <v>349</v>
      </c>
      <c r="P48" s="35" t="s">
        <v>333</v>
      </c>
      <c r="Q48" s="35">
        <v>27.14</v>
      </c>
      <c r="R48" s="35" t="s">
        <v>426</v>
      </c>
      <c r="S48" s="35">
        <v>18</v>
      </c>
      <c r="AB48" s="42"/>
      <c r="AC48" s="43"/>
      <c r="AD48" s="42" t="s">
        <v>236</v>
      </c>
      <c r="AE48" s="59"/>
    </row>
    <row r="49" spans="1:31" ht="66" customHeight="1">
      <c r="A49" s="98" t="s">
        <v>13</v>
      </c>
      <c r="B49" s="65"/>
      <c r="C49" s="65"/>
      <c r="D49" s="65"/>
      <c r="E49" s="65"/>
      <c r="F49" s="65"/>
      <c r="G49" s="65"/>
      <c r="H49" s="67"/>
      <c r="I49" s="48"/>
      <c r="K49" s="35" t="s">
        <v>427</v>
      </c>
      <c r="L49" s="35">
        <v>84050</v>
      </c>
      <c r="M49" s="35">
        <v>84220</v>
      </c>
      <c r="N49" s="35" t="s">
        <v>325</v>
      </c>
      <c r="O49" s="35" t="s">
        <v>325</v>
      </c>
      <c r="P49" s="35" t="s">
        <v>344</v>
      </c>
      <c r="Q49" s="35">
        <v>48.04</v>
      </c>
      <c r="R49" s="35" t="s">
        <v>428</v>
      </c>
      <c r="S49" s="35">
        <v>37</v>
      </c>
      <c r="AB49" s="42"/>
      <c r="AC49" s="43"/>
      <c r="AD49" s="42" t="s">
        <v>237</v>
      </c>
      <c r="AE49" s="59"/>
    </row>
    <row r="50" spans="1:31" ht="12.6" customHeight="1" thickBot="1">
      <c r="A50" s="99" t="s">
        <v>14</v>
      </c>
      <c r="B50" s="68"/>
      <c r="C50" s="68"/>
      <c r="D50" s="68"/>
      <c r="E50" s="68"/>
      <c r="F50" s="68"/>
      <c r="G50" s="68"/>
      <c r="H50" s="69"/>
      <c r="I50" s="48"/>
      <c r="K50" s="35" t="s">
        <v>429</v>
      </c>
      <c r="L50" s="35">
        <v>84051</v>
      </c>
      <c r="M50" s="35">
        <v>84220</v>
      </c>
      <c r="N50" s="35" t="s">
        <v>325</v>
      </c>
      <c r="O50" s="35" t="s">
        <v>325</v>
      </c>
      <c r="P50" s="35" t="s">
        <v>328</v>
      </c>
      <c r="Q50" s="35">
        <v>23.77</v>
      </c>
      <c r="R50" s="35" t="s">
        <v>430</v>
      </c>
      <c r="S50" s="35">
        <v>46</v>
      </c>
      <c r="AB50" s="42"/>
      <c r="AC50" s="43"/>
      <c r="AD50" s="42" t="s">
        <v>238</v>
      </c>
      <c r="AE50" s="59"/>
    </row>
    <row r="51" spans="1:31" ht="15.75" thickTop="1">
      <c r="A51" s="44"/>
      <c r="B51" s="45"/>
      <c r="C51" s="45"/>
      <c r="D51" s="45"/>
      <c r="E51" s="45"/>
      <c r="F51" s="45"/>
      <c r="K51" s="35" t="s">
        <v>431</v>
      </c>
      <c r="L51" s="35">
        <v>84052</v>
      </c>
      <c r="M51" s="35">
        <v>84240</v>
      </c>
      <c r="N51" s="35" t="s">
        <v>325</v>
      </c>
      <c r="O51" s="35" t="s">
        <v>326</v>
      </c>
      <c r="P51" s="35" t="s">
        <v>327</v>
      </c>
      <c r="Q51" s="35">
        <v>31.2</v>
      </c>
      <c r="R51" s="35" t="s">
        <v>432</v>
      </c>
      <c r="S51" s="35">
        <v>40</v>
      </c>
      <c r="AB51" s="42" t="s">
        <v>239</v>
      </c>
      <c r="AC51" s="43" t="s">
        <v>240</v>
      </c>
      <c r="AD51" s="42" t="s">
        <v>241</v>
      </c>
      <c r="AE51" s="59" t="s">
        <v>218</v>
      </c>
    </row>
    <row r="52" spans="1:31" ht="12.6" customHeight="1">
      <c r="A52" s="263" t="s">
        <v>28</v>
      </c>
      <c r="B52" s="264"/>
      <c r="C52" s="264"/>
      <c r="D52" s="264"/>
      <c r="E52" s="264"/>
      <c r="F52" s="264"/>
      <c r="G52" s="264"/>
      <c r="H52" s="264"/>
      <c r="K52" s="35" t="s">
        <v>433</v>
      </c>
      <c r="L52" s="35">
        <v>84053</v>
      </c>
      <c r="M52" s="35">
        <v>84600</v>
      </c>
      <c r="N52" s="35" t="s">
        <v>317</v>
      </c>
      <c r="O52" s="35" t="s">
        <v>434</v>
      </c>
      <c r="P52" s="35" t="s">
        <v>435</v>
      </c>
      <c r="Q52" s="35">
        <v>14.92</v>
      </c>
      <c r="R52" s="35" t="s">
        <v>436</v>
      </c>
      <c r="S52" s="35">
        <v>117</v>
      </c>
      <c r="AB52" s="42" t="s">
        <v>242</v>
      </c>
      <c r="AC52" s="43" t="s">
        <v>243</v>
      </c>
      <c r="AD52" s="42" t="s">
        <v>244</v>
      </c>
      <c r="AE52" s="59" t="s">
        <v>218</v>
      </c>
    </row>
    <row r="53" spans="1:31" ht="36.75" customHeight="1" thickBot="1">
      <c r="A53" s="44"/>
      <c r="B53" s="45"/>
      <c r="C53" s="45"/>
      <c r="D53" s="45"/>
      <c r="E53" s="45"/>
      <c r="F53" s="45"/>
      <c r="K53" s="35" t="s">
        <v>437</v>
      </c>
      <c r="L53" s="35">
        <v>84055</v>
      </c>
      <c r="M53" s="35">
        <v>84450</v>
      </c>
      <c r="N53" s="35" t="s">
        <v>296</v>
      </c>
      <c r="O53" s="35" t="s">
        <v>438</v>
      </c>
      <c r="P53" s="35" t="s">
        <v>297</v>
      </c>
      <c r="Q53" s="35">
        <v>2.57</v>
      </c>
      <c r="R53" s="35" t="s">
        <v>439</v>
      </c>
      <c r="S53" s="35">
        <v>586</v>
      </c>
      <c r="AB53" s="42"/>
      <c r="AC53" s="43"/>
      <c r="AD53" s="42" t="s">
        <v>245</v>
      </c>
      <c r="AE53" s="59"/>
    </row>
    <row r="54" spans="1:31" ht="36.75" customHeight="1" thickTop="1">
      <c r="A54" s="111" t="s">
        <v>15</v>
      </c>
      <c r="B54" s="117" t="s">
        <v>647</v>
      </c>
      <c r="C54" s="117" t="s">
        <v>631</v>
      </c>
      <c r="D54" s="117" t="s">
        <v>653</v>
      </c>
      <c r="E54" s="117" t="s">
        <v>654</v>
      </c>
      <c r="F54" s="117" t="s">
        <v>21</v>
      </c>
      <c r="G54" s="117" t="s">
        <v>16</v>
      </c>
      <c r="H54" s="118" t="s">
        <v>17</v>
      </c>
      <c r="K54" s="35" t="s">
        <v>440</v>
      </c>
      <c r="L54" s="35">
        <v>84056</v>
      </c>
      <c r="M54" s="35">
        <v>84150</v>
      </c>
      <c r="N54" s="35" t="s">
        <v>317</v>
      </c>
      <c r="O54" s="35" t="s">
        <v>352</v>
      </c>
      <c r="P54" s="35" t="s">
        <v>379</v>
      </c>
      <c r="Q54" s="35">
        <v>23.87</v>
      </c>
      <c r="R54" s="35" t="s">
        <v>441</v>
      </c>
      <c r="S54" s="35">
        <v>226</v>
      </c>
      <c r="AB54" s="42"/>
      <c r="AC54" s="43"/>
      <c r="AD54" s="42" t="s">
        <v>246</v>
      </c>
      <c r="AE54" s="59"/>
    </row>
    <row r="55" spans="1:31" ht="36.75" customHeight="1">
      <c r="A55" s="98" t="s">
        <v>18</v>
      </c>
      <c r="B55" s="70"/>
      <c r="C55" s="70"/>
      <c r="D55" s="70"/>
      <c r="E55" s="70"/>
      <c r="F55" s="71" t="str">
        <f>IF(SUM(B55:E55)=0,"",SUM(B55:E55))</f>
        <v/>
      </c>
      <c r="G55" s="72"/>
      <c r="H55" s="73" t="str">
        <f>IFERROR(F55/$F$60,"")</f>
        <v/>
      </c>
      <c r="K55" s="35" t="s">
        <v>442</v>
      </c>
      <c r="L55" s="35">
        <v>84057</v>
      </c>
      <c r="M55" s="35">
        <v>84220</v>
      </c>
      <c r="N55" s="35" t="s">
        <v>325</v>
      </c>
      <c r="O55" s="35" t="s">
        <v>325</v>
      </c>
      <c r="P55" s="35" t="s">
        <v>328</v>
      </c>
      <c r="Q55" s="35">
        <v>8.2899999999999991</v>
      </c>
      <c r="R55" s="35" t="s">
        <v>443</v>
      </c>
      <c r="S55" s="35">
        <v>41</v>
      </c>
      <c r="AB55" s="42"/>
      <c r="AC55" s="43"/>
      <c r="AD55" s="42" t="s">
        <v>247</v>
      </c>
      <c r="AE55" s="59"/>
    </row>
    <row r="56" spans="1:31" ht="36.75" customHeight="1">
      <c r="A56" s="112" t="s">
        <v>29</v>
      </c>
      <c r="B56" s="70"/>
      <c r="C56" s="70"/>
      <c r="D56" s="70"/>
      <c r="E56" s="70"/>
      <c r="F56" s="71" t="str">
        <f t="shared" ref="F56:F59" si="1">IF(SUM(B56:E56)=0,"",SUM(B56:E56))</f>
        <v/>
      </c>
      <c r="G56" s="72"/>
      <c r="H56" s="74" t="str">
        <f t="shared" ref="H56:H59" si="2">IFERROR(F56/$F$60,"")</f>
        <v/>
      </c>
      <c r="K56" s="35" t="s">
        <v>398</v>
      </c>
      <c r="L56" s="35">
        <v>84054</v>
      </c>
      <c r="M56" s="35">
        <v>84800</v>
      </c>
      <c r="N56" s="35" t="s">
        <v>296</v>
      </c>
      <c r="O56" s="35" t="s">
        <v>398</v>
      </c>
      <c r="P56" s="35" t="s">
        <v>399</v>
      </c>
      <c r="Q56" s="35">
        <v>44.57</v>
      </c>
      <c r="R56" s="35" t="s">
        <v>444</v>
      </c>
      <c r="S56" s="35">
        <v>436</v>
      </c>
      <c r="AB56" s="42"/>
      <c r="AC56" s="43" t="s">
        <v>248</v>
      </c>
      <c r="AD56" s="42" t="s">
        <v>249</v>
      </c>
      <c r="AE56" s="59" t="s">
        <v>252</v>
      </c>
    </row>
    <row r="57" spans="1:31" ht="36.75" customHeight="1">
      <c r="A57" s="98" t="s">
        <v>19</v>
      </c>
      <c r="B57" s="70"/>
      <c r="C57" s="70"/>
      <c r="D57" s="70"/>
      <c r="E57" s="70"/>
      <c r="F57" s="71" t="str">
        <f t="shared" si="1"/>
        <v/>
      </c>
      <c r="G57" s="72" t="s">
        <v>142</v>
      </c>
      <c r="H57" s="73" t="str">
        <f t="shared" si="2"/>
        <v/>
      </c>
      <c r="K57" s="35" t="s">
        <v>445</v>
      </c>
      <c r="L57" s="35">
        <v>84009</v>
      </c>
      <c r="M57" s="35">
        <v>84240</v>
      </c>
      <c r="N57" s="35" t="s">
        <v>325</v>
      </c>
      <c r="O57" s="35" t="s">
        <v>326</v>
      </c>
      <c r="P57" s="35" t="s">
        <v>327</v>
      </c>
      <c r="Q57" s="35">
        <v>27.74</v>
      </c>
      <c r="R57" s="35" t="s">
        <v>446</v>
      </c>
      <c r="S57" s="35">
        <v>56</v>
      </c>
      <c r="AB57" s="42"/>
      <c r="AC57" s="43"/>
      <c r="AD57" s="42" t="s">
        <v>250</v>
      </c>
      <c r="AE57" s="59" t="s">
        <v>253</v>
      </c>
    </row>
    <row r="58" spans="1:31" ht="36.75" customHeight="1">
      <c r="A58" s="98" t="s">
        <v>20</v>
      </c>
      <c r="B58" s="70"/>
      <c r="C58" s="70"/>
      <c r="D58" s="70"/>
      <c r="E58" s="70"/>
      <c r="F58" s="71" t="str">
        <f t="shared" si="1"/>
        <v/>
      </c>
      <c r="G58" s="75"/>
      <c r="H58" s="73" t="str">
        <f t="shared" si="2"/>
        <v/>
      </c>
      <c r="K58" s="35" t="s">
        <v>447</v>
      </c>
      <c r="L58" s="35">
        <v>84010</v>
      </c>
      <c r="M58" s="35">
        <v>84120</v>
      </c>
      <c r="N58" s="35" t="s">
        <v>325</v>
      </c>
      <c r="O58" s="35" t="s">
        <v>326</v>
      </c>
      <c r="P58" s="35" t="s">
        <v>327</v>
      </c>
      <c r="Q58" s="35">
        <v>5.9</v>
      </c>
      <c r="R58" s="35" t="s">
        <v>448</v>
      </c>
      <c r="S58" s="35">
        <v>138</v>
      </c>
      <c r="AB58" s="42"/>
      <c r="AC58" s="43"/>
      <c r="AD58" s="42" t="s">
        <v>251</v>
      </c>
      <c r="AE58" s="40"/>
    </row>
    <row r="59" spans="1:31" ht="36.75" customHeight="1">
      <c r="A59" s="98" t="s">
        <v>140</v>
      </c>
      <c r="B59" s="70"/>
      <c r="C59" s="70"/>
      <c r="D59" s="70"/>
      <c r="E59" s="70"/>
      <c r="F59" s="71" t="str">
        <f t="shared" si="1"/>
        <v/>
      </c>
      <c r="G59" s="72" t="s">
        <v>141</v>
      </c>
      <c r="H59" s="73" t="str">
        <f t="shared" si="2"/>
        <v/>
      </c>
      <c r="K59" s="35" t="s">
        <v>449</v>
      </c>
      <c r="L59" s="35">
        <v>84084</v>
      </c>
      <c r="M59" s="35">
        <v>84240</v>
      </c>
      <c r="N59" s="35" t="s">
        <v>325</v>
      </c>
      <c r="O59" s="35" t="s">
        <v>326</v>
      </c>
      <c r="P59" s="35" t="s">
        <v>327</v>
      </c>
      <c r="Q59" s="35">
        <v>14.63</v>
      </c>
      <c r="R59" s="35" t="s">
        <v>450</v>
      </c>
      <c r="S59" s="35">
        <v>91</v>
      </c>
    </row>
    <row r="60" spans="1:31" ht="12.6" customHeight="1" thickBot="1">
      <c r="A60" s="113" t="s">
        <v>21</v>
      </c>
      <c r="B60" s="76" t="str">
        <f>IF(SUM(B55:B59)=0,"",SUM(B55:B59))</f>
        <v/>
      </c>
      <c r="C60" s="76" t="str">
        <f t="shared" ref="C60:F60" si="3">IF(SUM(C55:C59)=0,"",SUM(C55:C59))</f>
        <v/>
      </c>
      <c r="D60" s="76" t="str">
        <f t="shared" si="3"/>
        <v/>
      </c>
      <c r="E60" s="76" t="str">
        <f t="shared" si="3"/>
        <v/>
      </c>
      <c r="F60" s="76" t="str">
        <f t="shared" si="3"/>
        <v/>
      </c>
      <c r="G60" s="76"/>
      <c r="H60" s="77"/>
      <c r="K60" s="35" t="s">
        <v>451</v>
      </c>
      <c r="L60" s="35">
        <v>84100</v>
      </c>
      <c r="M60" s="35">
        <v>84190</v>
      </c>
      <c r="N60" s="35" t="s">
        <v>317</v>
      </c>
      <c r="O60" s="35" t="s">
        <v>349</v>
      </c>
      <c r="P60" s="35" t="s">
        <v>333</v>
      </c>
      <c r="Q60" s="35">
        <v>4.87</v>
      </c>
      <c r="R60" s="35" t="s">
        <v>452</v>
      </c>
      <c r="S60" s="35">
        <v>10</v>
      </c>
    </row>
    <row r="61" spans="1:31" ht="36.75" customHeight="1" thickTop="1" thickBot="1">
      <c r="A61" s="44"/>
      <c r="B61" s="45"/>
      <c r="C61" s="45"/>
      <c r="D61" s="45"/>
      <c r="E61" s="45"/>
      <c r="F61" s="45"/>
      <c r="K61" s="35" t="s">
        <v>453</v>
      </c>
      <c r="L61" s="35">
        <v>84101</v>
      </c>
      <c r="M61" s="35">
        <v>84210</v>
      </c>
      <c r="N61" s="35" t="s">
        <v>317</v>
      </c>
      <c r="O61" s="35" t="s">
        <v>336</v>
      </c>
      <c r="P61" s="35" t="s">
        <v>333</v>
      </c>
      <c r="Q61" s="35">
        <v>11.03</v>
      </c>
      <c r="R61" s="35" t="s">
        <v>454</v>
      </c>
      <c r="S61" s="35">
        <v>38</v>
      </c>
    </row>
    <row r="62" spans="1:31" ht="36.75" customHeight="1" thickTop="1">
      <c r="A62" s="114" t="s">
        <v>22</v>
      </c>
      <c r="B62" s="78" t="s">
        <v>647</v>
      </c>
      <c r="C62" s="78" t="s">
        <v>631</v>
      </c>
      <c r="D62" s="78" t="s">
        <v>653</v>
      </c>
      <c r="E62" s="78" t="s">
        <v>654</v>
      </c>
      <c r="F62" s="78" t="s">
        <v>21</v>
      </c>
      <c r="G62" s="78" t="s">
        <v>16</v>
      </c>
      <c r="H62" s="79" t="s">
        <v>17</v>
      </c>
      <c r="K62" s="35" t="s">
        <v>455</v>
      </c>
      <c r="L62" s="35">
        <v>84133</v>
      </c>
      <c r="M62" s="35">
        <v>84240</v>
      </c>
      <c r="N62" s="35" t="s">
        <v>325</v>
      </c>
      <c r="O62" s="35" t="s">
        <v>326</v>
      </c>
      <c r="P62" s="35" t="s">
        <v>327</v>
      </c>
      <c r="Q62" s="35">
        <v>41.3</v>
      </c>
      <c r="R62" s="35" t="s">
        <v>456</v>
      </c>
      <c r="S62" s="35">
        <v>104</v>
      </c>
    </row>
    <row r="63" spans="1:31" ht="36.75" customHeight="1">
      <c r="A63" s="98" t="s">
        <v>32</v>
      </c>
      <c r="B63" s="70"/>
      <c r="C63" s="70"/>
      <c r="D63" s="70"/>
      <c r="E63" s="70"/>
      <c r="F63" s="71" t="str">
        <f t="shared" ref="F63:F69" si="4">IF(SUM(B63:E63)=0,"",SUM(B63:E63))</f>
        <v/>
      </c>
      <c r="G63" s="72"/>
      <c r="H63" s="73" t="str">
        <f>IFERROR(F63/$F$70,"")</f>
        <v/>
      </c>
      <c r="K63" s="35" t="s">
        <v>457</v>
      </c>
      <c r="L63" s="35">
        <v>84058</v>
      </c>
      <c r="M63" s="35">
        <v>84480</v>
      </c>
      <c r="N63" s="35" t="s">
        <v>325</v>
      </c>
      <c r="O63" s="35" t="s">
        <v>325</v>
      </c>
      <c r="P63" s="35" t="s">
        <v>328</v>
      </c>
      <c r="Q63" s="35">
        <v>10.66</v>
      </c>
      <c r="R63" s="35" t="s">
        <v>458</v>
      </c>
      <c r="S63" s="35">
        <v>38</v>
      </c>
    </row>
    <row r="64" spans="1:31" ht="36.75" customHeight="1">
      <c r="A64" s="98" t="s">
        <v>31</v>
      </c>
      <c r="B64" s="70"/>
      <c r="C64" s="70"/>
      <c r="D64" s="70"/>
      <c r="E64" s="70"/>
      <c r="F64" s="71" t="str">
        <f t="shared" si="4"/>
        <v/>
      </c>
      <c r="G64" s="72"/>
      <c r="H64" s="73" t="str">
        <f t="shared" ref="H64:H69" si="5">IFERROR(F64/$F$70,"")</f>
        <v/>
      </c>
      <c r="K64" s="35" t="s">
        <v>459</v>
      </c>
      <c r="L64" s="35">
        <v>84059</v>
      </c>
      <c r="M64" s="35">
        <v>84190</v>
      </c>
      <c r="N64" s="35" t="s">
        <v>317</v>
      </c>
      <c r="O64" s="35" t="s">
        <v>349</v>
      </c>
      <c r="P64" s="35" t="s">
        <v>333</v>
      </c>
      <c r="Q64" s="35">
        <v>4.54</v>
      </c>
      <c r="R64" s="35" t="s">
        <v>460</v>
      </c>
      <c r="S64" s="35">
        <v>26</v>
      </c>
    </row>
    <row r="65" spans="1:19" ht="36.75" customHeight="1">
      <c r="A65" s="98" t="s">
        <v>23</v>
      </c>
      <c r="B65" s="70"/>
      <c r="C65" s="70"/>
      <c r="D65" s="70"/>
      <c r="E65" s="70"/>
      <c r="F65" s="71" t="str">
        <f t="shared" si="4"/>
        <v/>
      </c>
      <c r="G65" s="72"/>
      <c r="H65" s="73" t="str">
        <f t="shared" si="5"/>
        <v/>
      </c>
      <c r="K65" s="35" t="s">
        <v>461</v>
      </c>
      <c r="L65" s="35">
        <v>84061</v>
      </c>
      <c r="M65" s="35">
        <v>84290</v>
      </c>
      <c r="N65" s="35" t="s">
        <v>317</v>
      </c>
      <c r="O65" s="35" t="s">
        <v>358</v>
      </c>
      <c r="P65" s="35" t="s">
        <v>384</v>
      </c>
      <c r="Q65" s="35">
        <v>9.2899999999999991</v>
      </c>
      <c r="R65" s="35" t="s">
        <v>462</v>
      </c>
      <c r="S65" s="35">
        <v>36</v>
      </c>
    </row>
    <row r="66" spans="1:19" ht="36.75" customHeight="1">
      <c r="A66" s="98" t="s">
        <v>24</v>
      </c>
      <c r="B66" s="70"/>
      <c r="C66" s="70"/>
      <c r="D66" s="70"/>
      <c r="E66" s="70"/>
      <c r="F66" s="71" t="str">
        <f t="shared" si="4"/>
        <v/>
      </c>
      <c r="G66" s="72"/>
      <c r="H66" s="73" t="str">
        <f t="shared" si="5"/>
        <v/>
      </c>
      <c r="K66" s="35" t="s">
        <v>463</v>
      </c>
      <c r="L66" s="35">
        <v>84060</v>
      </c>
      <c r="M66" s="35">
        <v>84400</v>
      </c>
      <c r="N66" s="35" t="s">
        <v>325</v>
      </c>
      <c r="O66" s="35" t="s">
        <v>325</v>
      </c>
      <c r="P66" s="35" t="s">
        <v>328</v>
      </c>
      <c r="Q66" s="35">
        <v>21.79</v>
      </c>
      <c r="R66" s="35" t="s">
        <v>464</v>
      </c>
      <c r="S66" s="35">
        <v>1.7</v>
      </c>
    </row>
    <row r="67" spans="1:19" ht="36.75" customHeight="1">
      <c r="A67" s="98" t="s">
        <v>25</v>
      </c>
      <c r="B67" s="70"/>
      <c r="C67" s="70"/>
      <c r="D67" s="70"/>
      <c r="E67" s="70"/>
      <c r="F67" s="71" t="str">
        <f t="shared" si="4"/>
        <v/>
      </c>
      <c r="G67" s="72"/>
      <c r="H67" s="73" t="str">
        <f t="shared" si="5"/>
        <v/>
      </c>
      <c r="K67" s="35" t="s">
        <v>465</v>
      </c>
      <c r="L67" s="35">
        <v>84062</v>
      </c>
      <c r="M67" s="35">
        <v>84800</v>
      </c>
      <c r="N67" s="35" t="s">
        <v>325</v>
      </c>
      <c r="O67" s="35" t="s">
        <v>373</v>
      </c>
      <c r="P67" s="35" t="s">
        <v>344</v>
      </c>
      <c r="Q67" s="35">
        <v>16.93</v>
      </c>
      <c r="R67" s="35" t="s">
        <v>466</v>
      </c>
      <c r="S67" s="35">
        <v>97</v>
      </c>
    </row>
    <row r="68" spans="1:19" ht="36.75" customHeight="1">
      <c r="A68" s="98" t="s">
        <v>26</v>
      </c>
      <c r="B68" s="70"/>
      <c r="C68" s="70"/>
      <c r="D68" s="70"/>
      <c r="E68" s="70"/>
      <c r="F68" s="71" t="str">
        <f t="shared" si="4"/>
        <v/>
      </c>
      <c r="G68" s="72"/>
      <c r="H68" s="73" t="str">
        <f t="shared" si="5"/>
        <v/>
      </c>
      <c r="K68" s="35" t="s">
        <v>467</v>
      </c>
      <c r="L68" s="35">
        <v>84063</v>
      </c>
      <c r="M68" s="35">
        <v>84840</v>
      </c>
      <c r="N68" s="35" t="s">
        <v>317</v>
      </c>
      <c r="O68" s="35" t="s">
        <v>358</v>
      </c>
      <c r="P68" s="35" t="s">
        <v>359</v>
      </c>
      <c r="Q68" s="35">
        <v>11.97</v>
      </c>
      <c r="R68" s="35" t="s">
        <v>468</v>
      </c>
      <c r="S68" s="35">
        <v>33</v>
      </c>
    </row>
    <row r="69" spans="1:19" ht="36.75" customHeight="1">
      <c r="A69" s="98" t="s">
        <v>140</v>
      </c>
      <c r="B69" s="70"/>
      <c r="C69" s="70"/>
      <c r="D69" s="70"/>
      <c r="E69" s="70"/>
      <c r="F69" s="71" t="str">
        <f t="shared" si="4"/>
        <v/>
      </c>
      <c r="G69" s="72" t="s">
        <v>141</v>
      </c>
      <c r="H69" s="73" t="str">
        <f t="shared" si="5"/>
        <v/>
      </c>
      <c r="K69" s="35" t="s">
        <v>469</v>
      </c>
      <c r="L69" s="35">
        <v>84064</v>
      </c>
      <c r="M69" s="35">
        <v>84840</v>
      </c>
      <c r="N69" s="35" t="s">
        <v>317</v>
      </c>
      <c r="O69" s="35" t="s">
        <v>358</v>
      </c>
      <c r="P69" s="35" t="s">
        <v>359</v>
      </c>
      <c r="Q69" s="35">
        <v>17.37</v>
      </c>
      <c r="R69" s="35" t="s">
        <v>470</v>
      </c>
      <c r="S69" s="35">
        <v>219</v>
      </c>
    </row>
    <row r="70" spans="1:19" ht="36.75" customHeight="1" thickBot="1">
      <c r="A70" s="115" t="s">
        <v>21</v>
      </c>
      <c r="B70" s="80" t="str">
        <f>IF(SUM(B63:B69)=0,"",SUM(B63:B69))</f>
        <v/>
      </c>
      <c r="C70" s="80" t="str">
        <f t="shared" ref="C70:F70" si="6">IF(SUM(C63:C69)=0,"",SUM(C63:C69))</f>
        <v/>
      </c>
      <c r="D70" s="80" t="str">
        <f t="shared" si="6"/>
        <v/>
      </c>
      <c r="E70" s="80" t="str">
        <f t="shared" si="6"/>
        <v/>
      </c>
      <c r="F70" s="80" t="str">
        <f t="shared" si="6"/>
        <v/>
      </c>
      <c r="G70" s="80"/>
      <c r="H70" s="81"/>
      <c r="K70" s="35" t="s">
        <v>471</v>
      </c>
      <c r="L70" s="35">
        <v>84065</v>
      </c>
      <c r="M70" s="35">
        <v>84360</v>
      </c>
      <c r="N70" s="35" t="s">
        <v>325</v>
      </c>
      <c r="O70" s="35" t="s">
        <v>373</v>
      </c>
      <c r="P70" s="35" t="s">
        <v>344</v>
      </c>
      <c r="Q70" s="35">
        <v>21.81</v>
      </c>
      <c r="R70" s="35" t="s">
        <v>472</v>
      </c>
      <c r="S70" s="35">
        <v>177</v>
      </c>
    </row>
    <row r="71" spans="1:19" ht="36.75" customHeight="1" thickTop="1">
      <c r="A71" s="44"/>
      <c r="B71" s="45"/>
      <c r="C71" s="45"/>
      <c r="D71" s="45"/>
      <c r="E71" s="45"/>
      <c r="F71" s="45"/>
      <c r="K71" s="35" t="s">
        <v>473</v>
      </c>
      <c r="L71" s="35">
        <v>84008</v>
      </c>
      <c r="M71" s="35">
        <v>84330</v>
      </c>
      <c r="N71" s="35" t="s">
        <v>317</v>
      </c>
      <c r="O71" s="35" t="s">
        <v>349</v>
      </c>
      <c r="P71" s="35" t="s">
        <v>333</v>
      </c>
      <c r="Q71" s="35">
        <v>16.04</v>
      </c>
      <c r="R71" s="35" t="s">
        <v>474</v>
      </c>
      <c r="S71" s="35">
        <v>39</v>
      </c>
    </row>
    <row r="72" spans="1:19" ht="36.75" customHeight="1">
      <c r="A72" s="44"/>
      <c r="B72" s="45"/>
      <c r="C72" s="45"/>
      <c r="D72" s="45"/>
      <c r="E72" s="45"/>
      <c r="F72" s="45"/>
      <c r="K72" s="35" t="s">
        <v>475</v>
      </c>
      <c r="L72" s="35">
        <v>84011</v>
      </c>
      <c r="M72" s="35">
        <v>84210</v>
      </c>
      <c r="N72" s="35" t="s">
        <v>317</v>
      </c>
      <c r="O72" s="35" t="s">
        <v>336</v>
      </c>
      <c r="P72" s="35" t="s">
        <v>333</v>
      </c>
      <c r="Q72" s="35">
        <v>9.0399999999999991</v>
      </c>
      <c r="R72" s="35" t="s">
        <v>476</v>
      </c>
      <c r="S72" s="35">
        <v>39</v>
      </c>
    </row>
    <row r="73" spans="1:19" ht="36.75" customHeight="1">
      <c r="A73" s="44"/>
      <c r="B73" s="45"/>
      <c r="C73" s="45"/>
      <c r="D73" s="45"/>
      <c r="E73" s="45"/>
      <c r="F73" s="45"/>
      <c r="K73" s="35" t="s">
        <v>438</v>
      </c>
      <c r="L73" s="35">
        <v>84092</v>
      </c>
      <c r="M73" s="35">
        <v>84130</v>
      </c>
      <c r="N73" s="35" t="s">
        <v>296</v>
      </c>
      <c r="O73" s="35" t="s">
        <v>438</v>
      </c>
      <c r="P73" s="35" t="s">
        <v>297</v>
      </c>
      <c r="Q73" s="35">
        <v>10.77</v>
      </c>
      <c r="R73" s="35" t="s">
        <v>477</v>
      </c>
      <c r="S73" s="82">
        <v>1628</v>
      </c>
    </row>
    <row r="74" spans="1:19" ht="36.75" customHeight="1">
      <c r="A74" s="44"/>
      <c r="B74" s="45"/>
      <c r="C74" s="45"/>
      <c r="D74" s="45"/>
      <c r="E74" s="45"/>
      <c r="F74" s="45"/>
      <c r="K74" s="35" t="s">
        <v>478</v>
      </c>
      <c r="L74" s="35">
        <v>84132</v>
      </c>
      <c r="M74" s="35">
        <v>84250</v>
      </c>
      <c r="N74" s="35" t="s">
        <v>296</v>
      </c>
      <c r="O74" s="35" t="s">
        <v>398</v>
      </c>
      <c r="P74" s="35" t="s">
        <v>399</v>
      </c>
      <c r="Q74" s="35">
        <v>35.53</v>
      </c>
      <c r="R74" s="35" t="s">
        <v>479</v>
      </c>
      <c r="S74" s="35">
        <v>255</v>
      </c>
    </row>
    <row r="75" spans="1:19" ht="36.75" customHeight="1">
      <c r="A75" s="44"/>
      <c r="B75" s="45"/>
      <c r="C75" s="45"/>
      <c r="D75" s="45"/>
      <c r="E75" s="45"/>
      <c r="F75" s="45"/>
      <c r="K75" s="35" t="s">
        <v>480</v>
      </c>
      <c r="L75" s="35">
        <v>84066</v>
      </c>
      <c r="M75" s="35">
        <v>84220</v>
      </c>
      <c r="N75" s="35" t="s">
        <v>325</v>
      </c>
      <c r="O75" s="35" t="s">
        <v>325</v>
      </c>
      <c r="P75" s="35" t="s">
        <v>328</v>
      </c>
      <c r="Q75" s="35">
        <v>38.89</v>
      </c>
      <c r="R75" s="35" t="s">
        <v>481</v>
      </c>
      <c r="S75" s="35">
        <v>7.4</v>
      </c>
    </row>
    <row r="76" spans="1:19" ht="36.75" customHeight="1">
      <c r="A76" s="44"/>
      <c r="B76" s="45"/>
      <c r="C76" s="45"/>
      <c r="D76" s="45"/>
      <c r="E76" s="45"/>
      <c r="F76" s="45"/>
      <c r="K76" s="35" t="s">
        <v>482</v>
      </c>
      <c r="L76" s="35">
        <v>84067</v>
      </c>
      <c r="M76" s="35">
        <v>84870</v>
      </c>
      <c r="N76" s="35" t="s">
        <v>317</v>
      </c>
      <c r="O76" s="35" t="s">
        <v>317</v>
      </c>
      <c r="P76" s="35" t="s">
        <v>333</v>
      </c>
      <c r="Q76" s="35">
        <v>11.29</v>
      </c>
      <c r="R76" s="35" t="s">
        <v>483</v>
      </c>
      <c r="S76" s="35">
        <v>231</v>
      </c>
    </row>
    <row r="77" spans="1:19" ht="36.75" customHeight="1">
      <c r="A77" s="44"/>
      <c r="B77" s="45"/>
      <c r="C77" s="45"/>
      <c r="D77" s="45"/>
      <c r="E77" s="45"/>
      <c r="F77" s="45"/>
      <c r="K77" s="35" t="s">
        <v>484</v>
      </c>
      <c r="L77" s="35">
        <v>84068</v>
      </c>
      <c r="M77" s="35">
        <v>84160</v>
      </c>
      <c r="N77" s="35" t="s">
        <v>325</v>
      </c>
      <c r="O77" s="35" t="s">
        <v>373</v>
      </c>
      <c r="P77" s="35" t="s">
        <v>344</v>
      </c>
      <c r="Q77" s="35">
        <v>20.18</v>
      </c>
      <c r="R77" s="35" t="s">
        <v>485</v>
      </c>
      <c r="S77" s="35">
        <v>53</v>
      </c>
    </row>
    <row r="78" spans="1:19" ht="36.75" customHeight="1">
      <c r="A78" s="44"/>
      <c r="B78" s="45"/>
      <c r="C78" s="45"/>
      <c r="D78" s="45"/>
      <c r="E78" s="45"/>
      <c r="F78" s="45"/>
      <c r="K78" s="35" t="s">
        <v>486</v>
      </c>
      <c r="L78" s="35">
        <v>84069</v>
      </c>
      <c r="M78" s="35">
        <v>84340</v>
      </c>
      <c r="N78" s="35" t="s">
        <v>317</v>
      </c>
      <c r="O78" s="35" t="s">
        <v>349</v>
      </c>
      <c r="P78" s="35" t="s">
        <v>333</v>
      </c>
      <c r="Q78" s="35">
        <v>45.33</v>
      </c>
      <c r="R78" s="35" t="s">
        <v>487</v>
      </c>
      <c r="S78" s="35">
        <v>64</v>
      </c>
    </row>
    <row r="79" spans="1:19" ht="36.75" customHeight="1">
      <c r="A79" s="44"/>
      <c r="B79" s="45"/>
      <c r="C79" s="45"/>
      <c r="D79" s="45"/>
      <c r="E79" s="45"/>
      <c r="F79" s="45"/>
      <c r="K79" s="35" t="s">
        <v>488</v>
      </c>
      <c r="L79" s="35">
        <v>84070</v>
      </c>
      <c r="M79" s="35">
        <v>84570</v>
      </c>
      <c r="N79" s="35" t="s">
        <v>317</v>
      </c>
      <c r="O79" s="35" t="s">
        <v>336</v>
      </c>
      <c r="P79" s="35" t="s">
        <v>337</v>
      </c>
      <c r="Q79" s="35">
        <v>11.92</v>
      </c>
      <c r="R79" s="35" t="s">
        <v>489</v>
      </c>
      <c r="S79" s="35">
        <v>149</v>
      </c>
    </row>
    <row r="80" spans="1:19" ht="36.75" customHeight="1">
      <c r="A80" s="44"/>
      <c r="B80" s="45"/>
      <c r="C80" s="45"/>
      <c r="D80" s="45"/>
      <c r="E80" s="45"/>
      <c r="F80" s="45"/>
      <c r="K80" s="35" t="s">
        <v>490</v>
      </c>
      <c r="L80" s="35">
        <v>84071</v>
      </c>
      <c r="M80" s="35">
        <v>84660</v>
      </c>
      <c r="N80" s="35" t="s">
        <v>325</v>
      </c>
      <c r="O80" s="35" t="s">
        <v>373</v>
      </c>
      <c r="P80" s="35" t="s">
        <v>344</v>
      </c>
      <c r="Q80" s="35">
        <v>9.1300000000000008</v>
      </c>
      <c r="R80" s="35" t="s">
        <v>491</v>
      </c>
      <c r="S80" s="35">
        <v>211</v>
      </c>
    </row>
    <row r="81" spans="1:19" ht="36.75" customHeight="1">
      <c r="A81" s="44"/>
      <c r="B81" s="45"/>
      <c r="C81" s="45"/>
      <c r="D81" s="45"/>
      <c r="E81" s="45"/>
      <c r="F81" s="45"/>
      <c r="K81" s="35" t="s">
        <v>492</v>
      </c>
      <c r="L81" s="35">
        <v>84072</v>
      </c>
      <c r="M81" s="35">
        <v>84380</v>
      </c>
      <c r="N81" s="35" t="s">
        <v>317</v>
      </c>
      <c r="O81" s="35" t="s">
        <v>336</v>
      </c>
      <c r="P81" s="35" t="s">
        <v>333</v>
      </c>
      <c r="Q81" s="35">
        <v>37.92</v>
      </c>
      <c r="R81" s="35" t="s">
        <v>493</v>
      </c>
      <c r="S81" s="35">
        <v>159</v>
      </c>
    </row>
    <row r="82" spans="1:19" ht="36.75" customHeight="1">
      <c r="A82" s="44"/>
      <c r="B82" s="45"/>
      <c r="C82" s="45"/>
      <c r="D82" s="45"/>
      <c r="E82" s="45"/>
      <c r="F82" s="45"/>
      <c r="K82" s="35" t="s">
        <v>494</v>
      </c>
      <c r="L82" s="35">
        <v>84073</v>
      </c>
      <c r="M82" s="35">
        <v>84560</v>
      </c>
      <c r="N82" s="35" t="s">
        <v>325</v>
      </c>
      <c r="O82" s="35" t="s">
        <v>325</v>
      </c>
      <c r="P82" s="35" t="s">
        <v>328</v>
      </c>
      <c r="Q82" s="35">
        <v>30.27</v>
      </c>
      <c r="R82" s="35" t="s">
        <v>495</v>
      </c>
      <c r="S82" s="35">
        <v>33</v>
      </c>
    </row>
    <row r="83" spans="1:19" ht="36.75" customHeight="1">
      <c r="A83" s="44"/>
      <c r="B83" s="45"/>
      <c r="C83" s="45"/>
      <c r="D83" s="45"/>
      <c r="E83" s="45"/>
      <c r="F83" s="45"/>
      <c r="K83" s="35" t="s">
        <v>496</v>
      </c>
      <c r="L83" s="35">
        <v>84074</v>
      </c>
      <c r="M83" s="35">
        <v>84360</v>
      </c>
      <c r="N83" s="35" t="s">
        <v>325</v>
      </c>
      <c r="O83" s="35" t="s">
        <v>373</v>
      </c>
      <c r="P83" s="35" t="s">
        <v>344</v>
      </c>
      <c r="Q83" s="35">
        <v>26.59</v>
      </c>
      <c r="R83" s="35" t="s">
        <v>497</v>
      </c>
      <c r="S83" s="35">
        <v>79</v>
      </c>
    </row>
    <row r="84" spans="1:19" ht="36.75" customHeight="1">
      <c r="A84" s="44"/>
      <c r="B84" s="45"/>
      <c r="C84" s="45"/>
      <c r="D84" s="45"/>
      <c r="E84" s="45"/>
      <c r="F84" s="45"/>
      <c r="K84" s="35" t="s">
        <v>498</v>
      </c>
      <c r="L84" s="35">
        <v>84075</v>
      </c>
      <c r="M84" s="35">
        <v>84570</v>
      </c>
      <c r="N84" s="35" t="s">
        <v>317</v>
      </c>
      <c r="O84" s="35" t="s">
        <v>336</v>
      </c>
      <c r="P84" s="35" t="s">
        <v>337</v>
      </c>
      <c r="Q84" s="35">
        <v>36.81</v>
      </c>
      <c r="R84" s="35" t="s">
        <v>499</v>
      </c>
      <c r="S84" s="35">
        <v>12</v>
      </c>
    </row>
    <row r="85" spans="1:19" ht="36.75" customHeight="1">
      <c r="K85" s="35" t="s">
        <v>500</v>
      </c>
      <c r="L85" s="35">
        <v>84076</v>
      </c>
      <c r="M85" s="35">
        <v>84120</v>
      </c>
      <c r="N85" s="35" t="s">
        <v>325</v>
      </c>
      <c r="O85" s="35" t="s">
        <v>326</v>
      </c>
      <c r="P85" s="35" t="s">
        <v>327</v>
      </c>
      <c r="Q85" s="35">
        <v>31.66</v>
      </c>
      <c r="R85" s="35" t="s">
        <v>501</v>
      </c>
      <c r="S85" s="35">
        <v>41</v>
      </c>
    </row>
    <row r="86" spans="1:19" ht="36.75" customHeight="1">
      <c r="K86" s="35" t="s">
        <v>502</v>
      </c>
      <c r="L86" s="35">
        <v>84077</v>
      </c>
      <c r="M86" s="35">
        <v>84330</v>
      </c>
      <c r="N86" s="35" t="s">
        <v>317</v>
      </c>
      <c r="O86" s="35" t="s">
        <v>336</v>
      </c>
      <c r="P86" s="35" t="s">
        <v>333</v>
      </c>
      <c r="Q86" s="35">
        <v>4.7300000000000004</v>
      </c>
      <c r="R86" s="35" t="s">
        <v>503</v>
      </c>
      <c r="S86" s="35">
        <v>96</v>
      </c>
    </row>
    <row r="87" spans="1:19" ht="36.75" customHeight="1">
      <c r="K87" s="35" t="s">
        <v>504</v>
      </c>
      <c r="L87" s="35">
        <v>84078</v>
      </c>
      <c r="M87" s="35">
        <v>84430</v>
      </c>
      <c r="N87" s="35" t="s">
        <v>317</v>
      </c>
      <c r="O87" s="35" t="s">
        <v>358</v>
      </c>
      <c r="P87" s="35" t="s">
        <v>359</v>
      </c>
      <c r="Q87" s="35">
        <v>40.65</v>
      </c>
      <c r="R87" s="35" t="s">
        <v>505</v>
      </c>
      <c r="S87" s="35">
        <v>93</v>
      </c>
    </row>
    <row r="88" spans="1:19" ht="36.75" customHeight="1">
      <c r="K88" s="35" t="s">
        <v>506</v>
      </c>
      <c r="L88" s="35">
        <v>84079</v>
      </c>
      <c r="M88" s="35">
        <v>84390</v>
      </c>
      <c r="N88" s="35" t="s">
        <v>317</v>
      </c>
      <c r="O88" s="35" t="s">
        <v>336</v>
      </c>
      <c r="P88" s="35" t="s">
        <v>337</v>
      </c>
      <c r="Q88" s="35">
        <v>47.12</v>
      </c>
      <c r="R88" s="35" t="s">
        <v>507</v>
      </c>
      <c r="S88" s="35">
        <v>6.7</v>
      </c>
    </row>
    <row r="89" spans="1:19" ht="36.75" customHeight="1">
      <c r="K89" s="35" t="s">
        <v>318</v>
      </c>
      <c r="L89" s="35">
        <v>84080</v>
      </c>
      <c r="M89" s="35">
        <v>84170</v>
      </c>
      <c r="N89" s="35" t="s">
        <v>317</v>
      </c>
      <c r="O89" s="35" t="s">
        <v>318</v>
      </c>
      <c r="P89" s="35" t="s">
        <v>319</v>
      </c>
      <c r="Q89" s="35">
        <v>39.020000000000003</v>
      </c>
      <c r="R89" s="35" t="s">
        <v>508</v>
      </c>
      <c r="S89" s="35">
        <v>331</v>
      </c>
    </row>
    <row r="90" spans="1:19" ht="36.75" customHeight="1">
      <c r="K90" s="35" t="s">
        <v>509</v>
      </c>
      <c r="L90" s="35">
        <v>84081</v>
      </c>
      <c r="M90" s="35">
        <v>84310</v>
      </c>
      <c r="N90" s="35" t="s">
        <v>296</v>
      </c>
      <c r="O90" s="35" t="s">
        <v>310</v>
      </c>
      <c r="P90" s="35" t="s">
        <v>297</v>
      </c>
      <c r="Q90" s="35">
        <v>10.35</v>
      </c>
      <c r="R90" s="35" t="s">
        <v>510</v>
      </c>
      <c r="S90" s="35">
        <v>804</v>
      </c>
    </row>
    <row r="91" spans="1:19" ht="36.75" customHeight="1">
      <c r="K91" s="35" t="s">
        <v>511</v>
      </c>
      <c r="L91" s="35">
        <v>84082</v>
      </c>
      <c r="M91" s="35">
        <v>84570</v>
      </c>
      <c r="N91" s="35" t="s">
        <v>317</v>
      </c>
      <c r="O91" s="35" t="s">
        <v>336</v>
      </c>
      <c r="P91" s="35" t="s">
        <v>337</v>
      </c>
      <c r="Q91" s="35">
        <v>25.03</v>
      </c>
      <c r="R91" s="35" t="s">
        <v>512</v>
      </c>
      <c r="S91" s="35">
        <v>75</v>
      </c>
    </row>
    <row r="92" spans="1:19" ht="36.75" customHeight="1">
      <c r="K92" s="35" t="s">
        <v>513</v>
      </c>
      <c r="L92" s="35">
        <v>84083</v>
      </c>
      <c r="M92" s="35">
        <v>84550</v>
      </c>
      <c r="N92" s="35" t="s">
        <v>317</v>
      </c>
      <c r="O92" s="35" t="s">
        <v>358</v>
      </c>
      <c r="P92" s="35" t="s">
        <v>359</v>
      </c>
      <c r="Q92" s="35">
        <v>26.09</v>
      </c>
      <c r="R92" s="35" t="s">
        <v>514</v>
      </c>
      <c r="S92" s="35">
        <v>92</v>
      </c>
    </row>
    <row r="93" spans="1:19" ht="36.75" customHeight="1">
      <c r="K93" s="35" t="s">
        <v>515</v>
      </c>
      <c r="L93" s="35">
        <v>84085</v>
      </c>
      <c r="M93" s="35">
        <v>84220</v>
      </c>
      <c r="N93" s="35" t="s">
        <v>325</v>
      </c>
      <c r="O93" s="35" t="s">
        <v>325</v>
      </c>
      <c r="P93" s="35" t="s">
        <v>328</v>
      </c>
      <c r="Q93" s="35">
        <v>31.27</v>
      </c>
      <c r="R93" s="35" t="s">
        <v>516</v>
      </c>
      <c r="S93" s="35">
        <v>13</v>
      </c>
    </row>
    <row r="94" spans="1:19" ht="36.75" customHeight="1">
      <c r="K94" s="35" t="s">
        <v>517</v>
      </c>
      <c r="L94" s="35">
        <v>84086</v>
      </c>
      <c r="M94" s="35">
        <v>84580</v>
      </c>
      <c r="N94" s="35" t="s">
        <v>325</v>
      </c>
      <c r="O94" s="35" t="s">
        <v>325</v>
      </c>
      <c r="P94" s="35" t="s">
        <v>344</v>
      </c>
      <c r="Q94" s="35">
        <v>24.1</v>
      </c>
      <c r="R94" s="35" t="s">
        <v>518</v>
      </c>
      <c r="S94" s="35">
        <v>55</v>
      </c>
    </row>
    <row r="95" spans="1:19" ht="36.75" customHeight="1">
      <c r="K95" s="35" t="s">
        <v>378</v>
      </c>
      <c r="L95" s="35">
        <v>84087</v>
      </c>
      <c r="M95" s="35">
        <v>84100</v>
      </c>
      <c r="N95" s="35" t="s">
        <v>317</v>
      </c>
      <c r="O95" s="35" t="s">
        <v>378</v>
      </c>
      <c r="P95" s="35" t="s">
        <v>379</v>
      </c>
      <c r="Q95" s="35">
        <v>74.2</v>
      </c>
      <c r="R95" s="35" t="s">
        <v>519</v>
      </c>
      <c r="S95" s="35">
        <v>390</v>
      </c>
    </row>
    <row r="96" spans="1:19" ht="36.75" customHeight="1">
      <c r="K96" s="35" t="s">
        <v>336</v>
      </c>
      <c r="L96" s="35">
        <v>84088</v>
      </c>
      <c r="M96" s="35">
        <v>84210</v>
      </c>
      <c r="N96" s="35" t="s">
        <v>317</v>
      </c>
      <c r="O96" s="35" t="s">
        <v>336</v>
      </c>
      <c r="P96" s="35" t="s">
        <v>319</v>
      </c>
      <c r="Q96" s="35">
        <v>51.12</v>
      </c>
      <c r="R96" s="35" t="s">
        <v>520</v>
      </c>
      <c r="S96" s="35">
        <v>188</v>
      </c>
    </row>
    <row r="97" spans="11:19" ht="36.75" customHeight="1">
      <c r="K97" s="35" t="s">
        <v>326</v>
      </c>
      <c r="L97" s="35">
        <v>84089</v>
      </c>
      <c r="M97" s="35">
        <v>84120</v>
      </c>
      <c r="N97" s="35" t="s">
        <v>325</v>
      </c>
      <c r="O97" s="35" t="s">
        <v>326</v>
      </c>
      <c r="P97" s="35" t="s">
        <v>521</v>
      </c>
      <c r="Q97" s="35">
        <v>66.23</v>
      </c>
      <c r="R97" s="35" t="s">
        <v>522</v>
      </c>
      <c r="S97" s="35">
        <v>308</v>
      </c>
    </row>
    <row r="98" spans="11:19" ht="36.75" customHeight="1">
      <c r="K98" s="35" t="s">
        <v>523</v>
      </c>
      <c r="L98" s="35">
        <v>84090</v>
      </c>
      <c r="M98" s="35">
        <v>84240</v>
      </c>
      <c r="N98" s="35" t="s">
        <v>325</v>
      </c>
      <c r="O98" s="35" t="s">
        <v>326</v>
      </c>
      <c r="P98" s="35" t="s">
        <v>327</v>
      </c>
      <c r="Q98" s="35">
        <v>17.36</v>
      </c>
      <c r="R98" s="35" t="s">
        <v>524</v>
      </c>
      <c r="S98" s="35">
        <v>39</v>
      </c>
    </row>
    <row r="99" spans="11:19" ht="36.75" customHeight="1">
      <c r="K99" s="35" t="s">
        <v>525</v>
      </c>
      <c r="L99" s="35">
        <v>84091</v>
      </c>
      <c r="M99" s="35">
        <v>84420</v>
      </c>
      <c r="N99" s="35" t="s">
        <v>317</v>
      </c>
      <c r="O99" s="35" t="s">
        <v>378</v>
      </c>
      <c r="P99" s="35" t="s">
        <v>384</v>
      </c>
      <c r="Q99" s="35">
        <v>24.8</v>
      </c>
      <c r="R99" s="35" t="s">
        <v>526</v>
      </c>
      <c r="S99" s="35">
        <v>212</v>
      </c>
    </row>
    <row r="100" spans="11:19" ht="36.75" customHeight="1">
      <c r="K100" s="35" t="s">
        <v>527</v>
      </c>
      <c r="L100" s="35">
        <v>84093</v>
      </c>
      <c r="M100" s="35">
        <v>84360</v>
      </c>
      <c r="N100" s="35" t="s">
        <v>325</v>
      </c>
      <c r="O100" s="35" t="s">
        <v>373</v>
      </c>
      <c r="P100" s="35" t="s">
        <v>344</v>
      </c>
      <c r="Q100" s="35">
        <v>17.899999999999999</v>
      </c>
      <c r="R100" s="35" t="s">
        <v>528</v>
      </c>
      <c r="S100" s="35">
        <v>43</v>
      </c>
    </row>
    <row r="101" spans="11:19" ht="36.75" customHeight="1">
      <c r="K101" s="35" t="s">
        <v>529</v>
      </c>
      <c r="L101" s="35">
        <v>84094</v>
      </c>
      <c r="M101" s="35">
        <v>84110</v>
      </c>
      <c r="N101" s="35" t="s">
        <v>317</v>
      </c>
      <c r="O101" s="35" t="s">
        <v>349</v>
      </c>
      <c r="P101" s="35" t="s">
        <v>364</v>
      </c>
      <c r="Q101" s="35">
        <v>14.59</v>
      </c>
      <c r="R101" s="35" t="s">
        <v>530</v>
      </c>
      <c r="S101" s="35">
        <v>41</v>
      </c>
    </row>
    <row r="102" spans="11:19" ht="36.75" customHeight="1">
      <c r="K102" s="35" t="s">
        <v>531</v>
      </c>
      <c r="L102" s="35">
        <v>84095</v>
      </c>
      <c r="M102" s="35">
        <v>84160</v>
      </c>
      <c r="N102" s="35" t="s">
        <v>325</v>
      </c>
      <c r="O102" s="35" t="s">
        <v>373</v>
      </c>
      <c r="P102" s="35" t="s">
        <v>344</v>
      </c>
      <c r="Q102" s="35">
        <v>9.7799999999999994</v>
      </c>
      <c r="R102" s="35" t="s">
        <v>448</v>
      </c>
      <c r="S102" s="35">
        <v>84</v>
      </c>
    </row>
    <row r="103" spans="11:19" ht="36.75" customHeight="1">
      <c r="K103" s="35" t="s">
        <v>532</v>
      </c>
      <c r="L103" s="35">
        <v>84096</v>
      </c>
      <c r="M103" s="35">
        <v>84110</v>
      </c>
      <c r="N103" s="35" t="s">
        <v>317</v>
      </c>
      <c r="O103" s="35" t="s">
        <v>349</v>
      </c>
      <c r="P103" s="35" t="s">
        <v>364</v>
      </c>
      <c r="Q103" s="35">
        <v>18.809999999999999</v>
      </c>
      <c r="R103" s="35" t="s">
        <v>533</v>
      </c>
      <c r="S103" s="35">
        <v>45</v>
      </c>
    </row>
    <row r="104" spans="11:19" ht="36.75" customHeight="1">
      <c r="K104" s="35" t="s">
        <v>534</v>
      </c>
      <c r="L104" s="35">
        <v>84097</v>
      </c>
      <c r="M104" s="35">
        <v>84600</v>
      </c>
      <c r="N104" s="35" t="s">
        <v>317</v>
      </c>
      <c r="O104" s="35" t="s">
        <v>434</v>
      </c>
      <c r="P104" s="35" t="s">
        <v>435</v>
      </c>
      <c r="Q104" s="35">
        <v>10.96</v>
      </c>
      <c r="R104" s="35" t="s">
        <v>535</v>
      </c>
      <c r="S104" s="35">
        <v>56</v>
      </c>
    </row>
    <row r="105" spans="11:19" ht="36.75" customHeight="1">
      <c r="K105" s="35" t="s">
        <v>536</v>
      </c>
      <c r="L105" s="35">
        <v>84098</v>
      </c>
      <c r="M105" s="35">
        <v>84110</v>
      </c>
      <c r="N105" s="35" t="s">
        <v>317</v>
      </c>
      <c r="O105" s="35" t="s">
        <v>349</v>
      </c>
      <c r="P105" s="35" t="s">
        <v>364</v>
      </c>
      <c r="Q105" s="35">
        <v>5.83</v>
      </c>
      <c r="R105" s="35" t="s">
        <v>537</v>
      </c>
      <c r="S105" s="35">
        <v>110</v>
      </c>
    </row>
    <row r="106" spans="11:19" ht="36.75" customHeight="1">
      <c r="K106" s="35" t="s">
        <v>538</v>
      </c>
      <c r="L106" s="35">
        <v>84099</v>
      </c>
      <c r="M106" s="35">
        <v>84440</v>
      </c>
      <c r="N106" s="35" t="s">
        <v>325</v>
      </c>
      <c r="O106" s="35" t="s">
        <v>373</v>
      </c>
      <c r="P106" s="35" t="s">
        <v>344</v>
      </c>
      <c r="Q106" s="35">
        <v>17.7</v>
      </c>
      <c r="R106" s="35" t="s">
        <v>539</v>
      </c>
      <c r="S106" s="35">
        <v>256</v>
      </c>
    </row>
    <row r="107" spans="11:19" ht="36.75" customHeight="1">
      <c r="K107" s="35" t="s">
        <v>540</v>
      </c>
      <c r="L107" s="35">
        <v>84102</v>
      </c>
      <c r="M107" s="35">
        <v>84220</v>
      </c>
      <c r="N107" s="35" t="s">
        <v>325</v>
      </c>
      <c r="O107" s="35" t="s">
        <v>325</v>
      </c>
      <c r="P107" s="35" t="s">
        <v>328</v>
      </c>
      <c r="Q107" s="35">
        <v>29.77</v>
      </c>
      <c r="R107" s="35" t="s">
        <v>541</v>
      </c>
      <c r="S107" s="35">
        <v>44</v>
      </c>
    </row>
    <row r="108" spans="11:19" ht="36.75" customHeight="1">
      <c r="K108" s="35" t="s">
        <v>542</v>
      </c>
      <c r="L108" s="35">
        <v>84103</v>
      </c>
      <c r="M108" s="35">
        <v>84400</v>
      </c>
      <c r="N108" s="35" t="s">
        <v>325</v>
      </c>
      <c r="O108" s="35" t="s">
        <v>325</v>
      </c>
      <c r="P108" s="35" t="s">
        <v>328</v>
      </c>
      <c r="Q108" s="35">
        <v>28.26</v>
      </c>
      <c r="R108" s="35" t="s">
        <v>543</v>
      </c>
      <c r="S108" s="35">
        <v>24</v>
      </c>
    </row>
    <row r="109" spans="11:19" ht="36.75" customHeight="1">
      <c r="K109" s="35" t="s">
        <v>544</v>
      </c>
      <c r="L109" s="35">
        <v>84104</v>
      </c>
      <c r="M109" s="35">
        <v>84110</v>
      </c>
      <c r="N109" s="35" t="s">
        <v>317</v>
      </c>
      <c r="O109" s="35" t="s">
        <v>349</v>
      </c>
      <c r="P109" s="35" t="s">
        <v>364</v>
      </c>
      <c r="Q109" s="35">
        <v>11.1</v>
      </c>
      <c r="R109" s="35" t="s">
        <v>545</v>
      </c>
      <c r="S109" s="35">
        <v>116</v>
      </c>
    </row>
    <row r="110" spans="11:19" ht="36.75" customHeight="1">
      <c r="K110" s="35" t="s">
        <v>546</v>
      </c>
      <c r="L110" s="35">
        <v>84105</v>
      </c>
      <c r="M110" s="35">
        <v>84400</v>
      </c>
      <c r="N110" s="35" t="s">
        <v>325</v>
      </c>
      <c r="O110" s="35" t="s">
        <v>325</v>
      </c>
      <c r="P110" s="35" t="s">
        <v>328</v>
      </c>
      <c r="Q110" s="35">
        <v>19.600000000000001</v>
      </c>
      <c r="R110" s="35" t="s">
        <v>547</v>
      </c>
      <c r="S110" s="35">
        <v>50</v>
      </c>
    </row>
    <row r="111" spans="11:19" ht="36.75" customHeight="1">
      <c r="K111" s="35" t="s">
        <v>548</v>
      </c>
      <c r="L111" s="35">
        <v>84107</v>
      </c>
      <c r="M111" s="35">
        <v>84390</v>
      </c>
      <c r="N111" s="35" t="s">
        <v>317</v>
      </c>
      <c r="O111" s="35" t="s">
        <v>336</v>
      </c>
      <c r="P111" s="35" t="s">
        <v>337</v>
      </c>
      <c r="Q111" s="35">
        <v>46.08</v>
      </c>
      <c r="R111" s="35" t="s">
        <v>549</v>
      </c>
      <c r="S111" s="35">
        <v>29</v>
      </c>
    </row>
    <row r="112" spans="11:19" ht="36.75" customHeight="1">
      <c r="K112" s="35" t="s">
        <v>550</v>
      </c>
      <c r="L112" s="35">
        <v>84108</v>
      </c>
      <c r="M112" s="35">
        <v>84210</v>
      </c>
      <c r="N112" s="35" t="s">
        <v>317</v>
      </c>
      <c r="O112" s="35" t="s">
        <v>336</v>
      </c>
      <c r="P112" s="35" t="s">
        <v>333</v>
      </c>
      <c r="Q112" s="35">
        <v>3.62</v>
      </c>
      <c r="R112" s="35" t="s">
        <v>551</v>
      </c>
      <c r="S112" s="35">
        <v>592</v>
      </c>
    </row>
    <row r="113" spans="11:19" ht="36.75" customHeight="1">
      <c r="K113" s="35" t="s">
        <v>552</v>
      </c>
      <c r="L113" s="35">
        <v>84109</v>
      </c>
      <c r="M113" s="35">
        <v>84330</v>
      </c>
      <c r="N113" s="35" t="s">
        <v>317</v>
      </c>
      <c r="O113" s="35" t="s">
        <v>318</v>
      </c>
      <c r="P113" s="35" t="s">
        <v>333</v>
      </c>
      <c r="Q113" s="35">
        <v>4.9400000000000004</v>
      </c>
      <c r="R113" s="35" t="s">
        <v>553</v>
      </c>
      <c r="S113" s="35">
        <v>36</v>
      </c>
    </row>
    <row r="114" spans="11:19" ht="36.75" customHeight="1">
      <c r="K114" s="35" t="s">
        <v>554</v>
      </c>
      <c r="L114" s="35">
        <v>84110</v>
      </c>
      <c r="M114" s="35">
        <v>84390</v>
      </c>
      <c r="N114" s="35" t="s">
        <v>317</v>
      </c>
      <c r="O114" s="35" t="s">
        <v>349</v>
      </c>
      <c r="P114" s="35" t="s">
        <v>364</v>
      </c>
      <c r="Q114" s="35">
        <v>19.29</v>
      </c>
      <c r="R114" s="35" t="s">
        <v>555</v>
      </c>
      <c r="S114" s="35">
        <v>1.8</v>
      </c>
    </row>
    <row r="115" spans="11:19" ht="36.75" customHeight="1">
      <c r="K115" s="35" t="s">
        <v>556</v>
      </c>
      <c r="L115" s="35">
        <v>84111</v>
      </c>
      <c r="M115" s="35">
        <v>84110</v>
      </c>
      <c r="N115" s="35" t="s">
        <v>317</v>
      </c>
      <c r="O115" s="35" t="s">
        <v>349</v>
      </c>
      <c r="P115" s="35" t="s">
        <v>364</v>
      </c>
      <c r="Q115" s="35">
        <v>3.56</v>
      </c>
      <c r="R115" s="35" t="s">
        <v>557</v>
      </c>
      <c r="S115" s="35">
        <v>88</v>
      </c>
    </row>
    <row r="116" spans="11:19" ht="36.75" customHeight="1">
      <c r="K116" s="35" t="s">
        <v>558</v>
      </c>
      <c r="L116" s="35">
        <v>84112</v>
      </c>
      <c r="M116" s="35">
        <v>84750</v>
      </c>
      <c r="N116" s="35" t="s">
        <v>325</v>
      </c>
      <c r="O116" s="35" t="s">
        <v>325</v>
      </c>
      <c r="P116" s="35" t="s">
        <v>328</v>
      </c>
      <c r="Q116" s="35">
        <v>38.21</v>
      </c>
      <c r="R116" s="35" t="s">
        <v>559</v>
      </c>
      <c r="S116" s="35">
        <v>20</v>
      </c>
    </row>
    <row r="117" spans="11:19" ht="36.75" customHeight="1">
      <c r="K117" s="35" t="s">
        <v>560</v>
      </c>
      <c r="L117" s="35">
        <v>84113</v>
      </c>
      <c r="M117" s="35">
        <v>84760</v>
      </c>
      <c r="N117" s="35" t="s">
        <v>325</v>
      </c>
      <c r="O117" s="35" t="s">
        <v>326</v>
      </c>
      <c r="P117" s="35" t="s">
        <v>327</v>
      </c>
      <c r="Q117" s="35">
        <v>5.64</v>
      </c>
      <c r="R117" s="35" t="s">
        <v>561</v>
      </c>
      <c r="S117" s="35">
        <v>149</v>
      </c>
    </row>
    <row r="118" spans="11:19" ht="36.75" customHeight="1">
      <c r="K118" s="35" t="s">
        <v>562</v>
      </c>
      <c r="L118" s="35">
        <v>84114</v>
      </c>
      <c r="M118" s="35">
        <v>84220</v>
      </c>
      <c r="N118" s="35" t="s">
        <v>325</v>
      </c>
      <c r="O118" s="35" t="s">
        <v>325</v>
      </c>
      <c r="P118" s="35" t="s">
        <v>328</v>
      </c>
      <c r="Q118" s="35">
        <v>0.78</v>
      </c>
      <c r="R118" s="35" t="s">
        <v>563</v>
      </c>
      <c r="S118" s="35">
        <v>256</v>
      </c>
    </row>
    <row r="119" spans="11:19" ht="36.75" customHeight="1">
      <c r="K119" s="35" t="s">
        <v>564</v>
      </c>
      <c r="L119" s="35">
        <v>84115</v>
      </c>
      <c r="M119" s="35">
        <v>84330</v>
      </c>
      <c r="N119" s="35" t="s">
        <v>317</v>
      </c>
      <c r="O119" s="35" t="s">
        <v>336</v>
      </c>
      <c r="P119" s="35" t="s">
        <v>333</v>
      </c>
      <c r="Q119" s="35">
        <v>4.93</v>
      </c>
      <c r="R119" s="35" t="s">
        <v>565</v>
      </c>
      <c r="S119" s="35">
        <v>106</v>
      </c>
    </row>
    <row r="120" spans="11:19" ht="36.75" customHeight="1">
      <c r="K120" s="35" t="s">
        <v>566</v>
      </c>
      <c r="L120" s="35">
        <v>84116</v>
      </c>
      <c r="M120" s="35">
        <v>84110</v>
      </c>
      <c r="N120" s="35" t="s">
        <v>317</v>
      </c>
      <c r="O120" s="35" t="s">
        <v>349</v>
      </c>
      <c r="P120" s="35" t="s">
        <v>364</v>
      </c>
      <c r="Q120" s="35">
        <v>9</v>
      </c>
      <c r="R120" s="35" t="s">
        <v>567</v>
      </c>
      <c r="S120" s="35">
        <v>89</v>
      </c>
    </row>
    <row r="121" spans="11:19" ht="36.75" customHeight="1">
      <c r="K121" s="35" t="s">
        <v>568</v>
      </c>
      <c r="L121" s="35">
        <v>84117</v>
      </c>
      <c r="M121" s="35">
        <v>84290</v>
      </c>
      <c r="N121" s="35" t="s">
        <v>317</v>
      </c>
      <c r="O121" s="35" t="s">
        <v>349</v>
      </c>
      <c r="P121" s="35" t="s">
        <v>364</v>
      </c>
      <c r="Q121" s="35">
        <v>8.2100000000000009</v>
      </c>
      <c r="R121" s="35" t="s">
        <v>569</v>
      </c>
      <c r="S121" s="35">
        <v>40</v>
      </c>
    </row>
    <row r="122" spans="11:19" ht="36.75" customHeight="1">
      <c r="K122" s="35" t="s">
        <v>570</v>
      </c>
      <c r="L122" s="35">
        <v>84118</v>
      </c>
      <c r="M122" s="35">
        <v>84490</v>
      </c>
      <c r="N122" s="35" t="s">
        <v>325</v>
      </c>
      <c r="O122" s="35" t="s">
        <v>325</v>
      </c>
      <c r="P122" s="35" t="s">
        <v>328</v>
      </c>
      <c r="Q122" s="35">
        <v>75.790000000000006</v>
      </c>
      <c r="R122" s="35" t="s">
        <v>571</v>
      </c>
      <c r="S122" s="35">
        <v>37</v>
      </c>
    </row>
    <row r="123" spans="11:19" ht="36.75" customHeight="1">
      <c r="K123" s="35" t="s">
        <v>572</v>
      </c>
      <c r="L123" s="35">
        <v>84119</v>
      </c>
      <c r="M123" s="35">
        <v>84450</v>
      </c>
      <c r="N123" s="35" t="s">
        <v>296</v>
      </c>
      <c r="O123" s="35" t="s">
        <v>438</v>
      </c>
      <c r="P123" s="35" t="s">
        <v>297</v>
      </c>
      <c r="Q123" s="35">
        <v>6.25</v>
      </c>
      <c r="R123" s="35" t="s">
        <v>573</v>
      </c>
      <c r="S123" s="35">
        <v>775</v>
      </c>
    </row>
    <row r="124" spans="11:19" ht="36.75" customHeight="1">
      <c r="K124" s="35" t="s">
        <v>574</v>
      </c>
      <c r="L124" s="35">
        <v>84120</v>
      </c>
      <c r="M124" s="35">
        <v>84390</v>
      </c>
      <c r="N124" s="35" t="s">
        <v>317</v>
      </c>
      <c r="O124" s="35" t="s">
        <v>336</v>
      </c>
      <c r="P124" s="35" t="s">
        <v>337</v>
      </c>
      <c r="Q124" s="35">
        <v>16.66</v>
      </c>
      <c r="R124" s="35" t="s">
        <v>575</v>
      </c>
      <c r="S124" s="35">
        <v>7.3</v>
      </c>
    </row>
    <row r="125" spans="11:19" ht="36.75" customHeight="1">
      <c r="K125" s="35" t="s">
        <v>576</v>
      </c>
      <c r="L125" s="35">
        <v>84106</v>
      </c>
      <c r="M125" s="35">
        <v>84290</v>
      </c>
      <c r="N125" s="35" t="s">
        <v>317</v>
      </c>
      <c r="O125" s="35" t="s">
        <v>358</v>
      </c>
      <c r="P125" s="35" t="s">
        <v>384</v>
      </c>
      <c r="Q125" s="35">
        <v>19.82</v>
      </c>
      <c r="R125" s="35" t="s">
        <v>577</v>
      </c>
      <c r="S125" s="35">
        <v>126</v>
      </c>
    </row>
    <row r="126" spans="11:19" ht="36.75" customHeight="1">
      <c r="K126" s="35" t="s">
        <v>578</v>
      </c>
      <c r="L126" s="35">
        <v>84121</v>
      </c>
      <c r="M126" s="35">
        <v>84240</v>
      </c>
      <c r="N126" s="35" t="s">
        <v>325</v>
      </c>
      <c r="O126" s="35" t="s">
        <v>326</v>
      </c>
      <c r="P126" s="35" t="s">
        <v>327</v>
      </c>
      <c r="Q126" s="35">
        <v>4.5999999999999996</v>
      </c>
      <c r="R126" s="35" t="s">
        <v>579</v>
      </c>
      <c r="S126" s="35">
        <v>52</v>
      </c>
    </row>
    <row r="127" spans="11:19" ht="36.75" customHeight="1">
      <c r="K127" s="35" t="s">
        <v>580</v>
      </c>
      <c r="L127" s="35">
        <v>84122</v>
      </c>
      <c r="M127" s="35">
        <v>84260</v>
      </c>
      <c r="N127" s="35" t="s">
        <v>317</v>
      </c>
      <c r="O127" s="35" t="s">
        <v>318</v>
      </c>
      <c r="P127" s="35" t="s">
        <v>333</v>
      </c>
      <c r="Q127" s="35">
        <v>37.49</v>
      </c>
      <c r="R127" s="35" t="s">
        <v>581</v>
      </c>
      <c r="S127" s="35">
        <v>162</v>
      </c>
    </row>
    <row r="128" spans="11:19" ht="36.75" customHeight="1">
      <c r="K128" s="35" t="s">
        <v>582</v>
      </c>
      <c r="L128" s="35">
        <v>84123</v>
      </c>
      <c r="M128" s="35">
        <v>84390</v>
      </c>
      <c r="N128" s="35" t="s">
        <v>317</v>
      </c>
      <c r="O128" s="35" t="s">
        <v>336</v>
      </c>
      <c r="P128" s="35" t="s">
        <v>337</v>
      </c>
      <c r="Q128" s="35">
        <v>111.15</v>
      </c>
      <c r="R128" s="35" t="s">
        <v>583</v>
      </c>
      <c r="S128" s="35">
        <v>12</v>
      </c>
    </row>
    <row r="129" spans="11:19" ht="36.75" customHeight="1">
      <c r="K129" s="35" t="s">
        <v>584</v>
      </c>
      <c r="L129" s="35">
        <v>84124</v>
      </c>
      <c r="M129" s="35">
        <v>84800</v>
      </c>
      <c r="N129" s="35" t="s">
        <v>296</v>
      </c>
      <c r="O129" s="35" t="s">
        <v>398</v>
      </c>
      <c r="P129" s="35" t="s">
        <v>399</v>
      </c>
      <c r="Q129" s="35">
        <v>20.81</v>
      </c>
      <c r="R129" s="35" t="s">
        <v>585</v>
      </c>
      <c r="S129" s="35">
        <v>46</v>
      </c>
    </row>
    <row r="130" spans="11:19" ht="36.75" customHeight="1">
      <c r="K130" s="35" t="s">
        <v>586</v>
      </c>
      <c r="L130" s="35">
        <v>84125</v>
      </c>
      <c r="M130" s="35">
        <v>84390</v>
      </c>
      <c r="N130" s="35" t="s">
        <v>317</v>
      </c>
      <c r="O130" s="35" t="s">
        <v>349</v>
      </c>
      <c r="P130" s="35" t="s">
        <v>364</v>
      </c>
      <c r="Q130" s="35">
        <v>8.81</v>
      </c>
      <c r="R130" s="35" t="s">
        <v>587</v>
      </c>
      <c r="S130" s="35">
        <v>7.2</v>
      </c>
    </row>
    <row r="131" spans="11:19" ht="36.75" customHeight="1">
      <c r="K131" s="35" t="s">
        <v>588</v>
      </c>
      <c r="L131" s="35">
        <v>84126</v>
      </c>
      <c r="M131" s="35">
        <v>84110</v>
      </c>
      <c r="N131" s="35" t="s">
        <v>317</v>
      </c>
      <c r="O131" s="35" t="s">
        <v>349</v>
      </c>
      <c r="P131" s="35" t="s">
        <v>364</v>
      </c>
      <c r="Q131" s="35">
        <v>21.04</v>
      </c>
      <c r="R131" s="35" t="s">
        <v>589</v>
      </c>
      <c r="S131" s="35">
        <v>40</v>
      </c>
    </row>
    <row r="132" spans="11:19" ht="36.75" customHeight="1">
      <c r="K132" s="35" t="s">
        <v>590</v>
      </c>
      <c r="L132" s="35">
        <v>84127</v>
      </c>
      <c r="M132" s="35">
        <v>84830</v>
      </c>
      <c r="N132" s="35" t="s">
        <v>317</v>
      </c>
      <c r="O132" s="35" t="s">
        <v>358</v>
      </c>
      <c r="P132" s="35" t="s">
        <v>384</v>
      </c>
      <c r="Q132" s="35">
        <v>19.82</v>
      </c>
      <c r="R132" s="35" t="s">
        <v>591</v>
      </c>
      <c r="S132" s="35">
        <v>135</v>
      </c>
    </row>
    <row r="133" spans="11:19" ht="36.75" customHeight="1">
      <c r="K133" s="35" t="s">
        <v>592</v>
      </c>
      <c r="L133" s="35">
        <v>84128</v>
      </c>
      <c r="M133" s="35">
        <v>84400</v>
      </c>
      <c r="N133" s="35" t="s">
        <v>325</v>
      </c>
      <c r="O133" s="35" t="s">
        <v>325</v>
      </c>
      <c r="P133" s="35" t="s">
        <v>328</v>
      </c>
      <c r="Q133" s="35">
        <v>9.39</v>
      </c>
      <c r="R133" s="35" t="s">
        <v>593</v>
      </c>
      <c r="S133" s="35">
        <v>4.5999999999999996</v>
      </c>
    </row>
    <row r="134" spans="11:19" ht="36.75" customHeight="1">
      <c r="K134" s="35" t="s">
        <v>352</v>
      </c>
      <c r="L134" s="35">
        <v>84129</v>
      </c>
      <c r="M134" s="35">
        <v>84700</v>
      </c>
      <c r="N134" s="35" t="s">
        <v>296</v>
      </c>
      <c r="O134" s="35" t="s">
        <v>352</v>
      </c>
      <c r="P134" s="35" t="s">
        <v>319</v>
      </c>
      <c r="Q134" s="35">
        <v>33.4</v>
      </c>
      <c r="R134" s="35" t="s">
        <v>594</v>
      </c>
      <c r="S134" s="35">
        <v>559</v>
      </c>
    </row>
    <row r="135" spans="11:19" ht="36.75" customHeight="1">
      <c r="K135" s="35" t="s">
        <v>595</v>
      </c>
      <c r="L135" s="35">
        <v>84130</v>
      </c>
      <c r="M135" s="35">
        <v>84190</v>
      </c>
      <c r="N135" s="35" t="s">
        <v>317</v>
      </c>
      <c r="O135" s="35" t="s">
        <v>349</v>
      </c>
      <c r="P135" s="35" t="s">
        <v>333</v>
      </c>
      <c r="Q135" s="35">
        <v>6.75</v>
      </c>
      <c r="R135" s="35" t="s">
        <v>596</v>
      </c>
      <c r="S135" s="35">
        <v>18</v>
      </c>
    </row>
    <row r="136" spans="11:19" ht="36.75" customHeight="1">
      <c r="K136" s="35" t="s">
        <v>597</v>
      </c>
      <c r="L136" s="35">
        <v>84131</v>
      </c>
      <c r="M136" s="35">
        <v>84300</v>
      </c>
      <c r="N136" s="35" t="s">
        <v>325</v>
      </c>
      <c r="O136" s="35" t="s">
        <v>373</v>
      </c>
      <c r="P136" s="35" t="s">
        <v>344</v>
      </c>
      <c r="Q136" s="35">
        <v>6.86</v>
      </c>
      <c r="R136" s="35" t="s">
        <v>598</v>
      </c>
      <c r="S136" s="35">
        <v>278</v>
      </c>
    </row>
    <row r="137" spans="11:19" ht="36.75" customHeight="1">
      <c r="K137" s="35" t="s">
        <v>599</v>
      </c>
      <c r="L137" s="35">
        <v>84134</v>
      </c>
      <c r="M137" s="35">
        <v>84850</v>
      </c>
      <c r="N137" s="35" t="s">
        <v>317</v>
      </c>
      <c r="O137" s="35" t="s">
        <v>349</v>
      </c>
      <c r="P137" s="35" t="s">
        <v>384</v>
      </c>
      <c r="Q137" s="35">
        <v>17.649999999999999</v>
      </c>
      <c r="R137" s="35" t="s">
        <v>600</v>
      </c>
      <c r="S137" s="35">
        <v>41</v>
      </c>
    </row>
    <row r="138" spans="11:19" ht="36.75" customHeight="1">
      <c r="K138" s="35" t="s">
        <v>601</v>
      </c>
      <c r="L138" s="35">
        <v>84135</v>
      </c>
      <c r="M138" s="35">
        <v>84100</v>
      </c>
      <c r="N138" s="35" t="s">
        <v>317</v>
      </c>
      <c r="O138" s="35" t="s">
        <v>358</v>
      </c>
      <c r="P138" s="35" t="s">
        <v>384</v>
      </c>
      <c r="Q138" s="35">
        <v>18.48</v>
      </c>
      <c r="R138" s="35" t="s">
        <v>602</v>
      </c>
      <c r="S138" s="35">
        <v>89</v>
      </c>
    </row>
    <row r="139" spans="11:19" ht="36.75" customHeight="1">
      <c r="K139" s="35" t="s">
        <v>603</v>
      </c>
      <c r="L139" s="35">
        <v>84136</v>
      </c>
      <c r="M139" s="35">
        <v>84190</v>
      </c>
      <c r="N139" s="35" t="s">
        <v>317</v>
      </c>
      <c r="O139" s="35" t="s">
        <v>349</v>
      </c>
      <c r="P139" s="35" t="s">
        <v>333</v>
      </c>
      <c r="Q139" s="35">
        <v>8.9700000000000006</v>
      </c>
      <c r="R139" s="35" t="s">
        <v>604</v>
      </c>
      <c r="S139" s="35">
        <v>146</v>
      </c>
    </row>
    <row r="140" spans="11:19" ht="36.75" customHeight="1">
      <c r="K140" s="35" t="s">
        <v>349</v>
      </c>
      <c r="L140" s="35">
        <v>84137</v>
      </c>
      <c r="M140" s="35">
        <v>84110</v>
      </c>
      <c r="N140" s="35" t="s">
        <v>317</v>
      </c>
      <c r="O140" s="35" t="s">
        <v>349</v>
      </c>
      <c r="P140" s="35" t="s">
        <v>364</v>
      </c>
      <c r="Q140" s="35">
        <v>26.99</v>
      </c>
      <c r="R140" s="35" t="s">
        <v>605</v>
      </c>
      <c r="S140" s="35">
        <v>222</v>
      </c>
    </row>
    <row r="141" spans="11:19" ht="36.75" customHeight="1">
      <c r="K141" s="35" t="s">
        <v>434</v>
      </c>
      <c r="L141" s="35">
        <v>84138</v>
      </c>
      <c r="M141" s="35">
        <v>84600</v>
      </c>
      <c r="N141" s="35" t="s">
        <v>317</v>
      </c>
      <c r="O141" s="35" t="s">
        <v>434</v>
      </c>
      <c r="P141" s="35" t="s">
        <v>435</v>
      </c>
      <c r="Q141" s="35">
        <v>57.97</v>
      </c>
      <c r="R141" s="35" t="s">
        <v>606</v>
      </c>
      <c r="S141" s="35">
        <v>163</v>
      </c>
    </row>
    <row r="142" spans="11:19" ht="36.75" customHeight="1">
      <c r="K142" s="35" t="s">
        <v>607</v>
      </c>
      <c r="L142" s="35">
        <v>84140</v>
      </c>
      <c r="M142" s="35">
        <v>84160</v>
      </c>
      <c r="N142" s="35" t="s">
        <v>325</v>
      </c>
      <c r="O142" s="35" t="s">
        <v>373</v>
      </c>
      <c r="P142" s="35" t="s">
        <v>344</v>
      </c>
      <c r="Q142" s="35">
        <v>15.55</v>
      </c>
      <c r="R142" s="35" t="s">
        <v>608</v>
      </c>
      <c r="S142" s="35">
        <v>37</v>
      </c>
    </row>
    <row r="143" spans="11:19" ht="36.75" customHeight="1">
      <c r="K143" s="35" t="s">
        <v>609</v>
      </c>
      <c r="L143" s="35">
        <v>84141</v>
      </c>
      <c r="M143" s="35">
        <v>84270</v>
      </c>
      <c r="N143" s="35" t="s">
        <v>296</v>
      </c>
      <c r="O143" s="35" t="s">
        <v>438</v>
      </c>
      <c r="P143" s="35" t="s">
        <v>297</v>
      </c>
      <c r="Q143" s="35">
        <v>11.18</v>
      </c>
      <c r="R143" s="35" t="s">
        <v>610</v>
      </c>
      <c r="S143" s="82">
        <v>1007</v>
      </c>
    </row>
    <row r="144" spans="11:19" ht="36.75" customHeight="1">
      <c r="K144" s="35" t="s">
        <v>611</v>
      </c>
      <c r="L144" s="35">
        <v>84142</v>
      </c>
      <c r="M144" s="35">
        <v>84740</v>
      </c>
      <c r="N144" s="35" t="s">
        <v>296</v>
      </c>
      <c r="O144" s="35" t="s">
        <v>438</v>
      </c>
      <c r="P144" s="35" t="s">
        <v>297</v>
      </c>
      <c r="Q144" s="35">
        <v>16.39</v>
      </c>
      <c r="R144" s="35" t="s">
        <v>612</v>
      </c>
      <c r="S144" s="35">
        <v>181</v>
      </c>
    </row>
    <row r="145" spans="11:19" ht="36.75" customHeight="1">
      <c r="K145" s="35" t="s">
        <v>613</v>
      </c>
      <c r="L145" s="35">
        <v>84143</v>
      </c>
      <c r="M145" s="35">
        <v>84210</v>
      </c>
      <c r="N145" s="35" t="s">
        <v>317</v>
      </c>
      <c r="O145" s="35" t="s">
        <v>336</v>
      </c>
      <c r="P145" s="35" t="s">
        <v>333</v>
      </c>
      <c r="Q145" s="35">
        <v>35.01</v>
      </c>
      <c r="R145" s="35" t="s">
        <v>614</v>
      </c>
      <c r="S145" s="35">
        <v>29</v>
      </c>
    </row>
    <row r="146" spans="11:19" ht="36.75" customHeight="1">
      <c r="K146" s="35" t="s">
        <v>615</v>
      </c>
      <c r="L146" s="35">
        <v>84144</v>
      </c>
      <c r="M146" s="35">
        <v>84750</v>
      </c>
      <c r="N146" s="35" t="s">
        <v>325</v>
      </c>
      <c r="O146" s="35" t="s">
        <v>325</v>
      </c>
      <c r="P146" s="35" t="s">
        <v>328</v>
      </c>
      <c r="Q146" s="35">
        <v>34.590000000000003</v>
      </c>
      <c r="R146" s="35" t="s">
        <v>616</v>
      </c>
      <c r="S146" s="35">
        <v>18</v>
      </c>
    </row>
    <row r="147" spans="11:19" ht="36.75" customHeight="1">
      <c r="K147" s="35" t="s">
        <v>617</v>
      </c>
      <c r="L147" s="35">
        <v>84145</v>
      </c>
      <c r="M147" s="35">
        <v>84400</v>
      </c>
      <c r="N147" s="35" t="s">
        <v>325</v>
      </c>
      <c r="O147" s="35" t="s">
        <v>325</v>
      </c>
      <c r="P147" s="35" t="s">
        <v>328</v>
      </c>
      <c r="Q147" s="35">
        <v>30.05</v>
      </c>
      <c r="R147" s="35" t="s">
        <v>618</v>
      </c>
      <c r="S147" s="35">
        <v>26</v>
      </c>
    </row>
    <row r="148" spans="11:19" ht="36.75" customHeight="1">
      <c r="K148" s="35" t="s">
        <v>619</v>
      </c>
      <c r="L148" s="35">
        <v>84146</v>
      </c>
      <c r="M148" s="35">
        <v>84110</v>
      </c>
      <c r="N148" s="35" t="s">
        <v>317</v>
      </c>
      <c r="O148" s="35" t="s">
        <v>349</v>
      </c>
      <c r="P148" s="35" t="s">
        <v>364</v>
      </c>
      <c r="Q148" s="35">
        <v>11.38</v>
      </c>
      <c r="R148" s="35" t="s">
        <v>620</v>
      </c>
      <c r="S148" s="35">
        <v>44</v>
      </c>
    </row>
    <row r="149" spans="11:19" ht="36.75" customHeight="1">
      <c r="K149" s="35" t="s">
        <v>621</v>
      </c>
      <c r="L149" s="35">
        <v>84147</v>
      </c>
      <c r="M149" s="35">
        <v>84530</v>
      </c>
      <c r="N149" s="35" t="s">
        <v>325</v>
      </c>
      <c r="O149" s="35" t="s">
        <v>326</v>
      </c>
      <c r="P149" s="35" t="s">
        <v>327</v>
      </c>
      <c r="Q149" s="35">
        <v>18.25</v>
      </c>
      <c r="R149" s="35" t="s">
        <v>622</v>
      </c>
      <c r="S149" s="35">
        <v>191</v>
      </c>
    </row>
    <row r="150" spans="11:19" ht="36.75" customHeight="1">
      <c r="K150" s="35" t="s">
        <v>623</v>
      </c>
      <c r="L150" s="35">
        <v>84148</v>
      </c>
      <c r="M150" s="35">
        <v>84570</v>
      </c>
      <c r="N150" s="35" t="s">
        <v>317</v>
      </c>
      <c r="O150" s="35" t="s">
        <v>336</v>
      </c>
      <c r="P150" s="35" t="s">
        <v>337</v>
      </c>
      <c r="Q150" s="35">
        <v>27.08</v>
      </c>
      <c r="R150" s="35" t="s">
        <v>624</v>
      </c>
      <c r="S150" s="35">
        <v>48</v>
      </c>
    </row>
    <row r="151" spans="11:19" ht="36.75" customHeight="1">
      <c r="K151" s="35" t="s">
        <v>625</v>
      </c>
      <c r="L151" s="35">
        <v>84149</v>
      </c>
      <c r="M151" s="35">
        <v>84150</v>
      </c>
      <c r="N151" s="35" t="s">
        <v>317</v>
      </c>
      <c r="O151" s="35" t="s">
        <v>349</v>
      </c>
      <c r="P151" s="35" t="s">
        <v>384</v>
      </c>
      <c r="Q151" s="35">
        <v>14.79</v>
      </c>
      <c r="R151" s="35" t="s">
        <v>626</v>
      </c>
      <c r="S151" s="35">
        <v>113</v>
      </c>
    </row>
    <row r="152" spans="11:19" ht="36.75" customHeight="1">
      <c r="K152" s="35" t="s">
        <v>627</v>
      </c>
      <c r="L152" s="35">
        <v>84150</v>
      </c>
      <c r="M152" s="35">
        <v>84820</v>
      </c>
      <c r="N152" s="35" t="s">
        <v>317</v>
      </c>
      <c r="O152" s="35" t="s">
        <v>434</v>
      </c>
      <c r="P152" s="35" t="s">
        <v>435</v>
      </c>
      <c r="Q152" s="35">
        <v>41.07</v>
      </c>
      <c r="R152" s="35" t="s">
        <v>628</v>
      </c>
      <c r="S152" s="35">
        <v>48</v>
      </c>
    </row>
    <row r="153" spans="11:19" ht="36.75" customHeight="1">
      <c r="K153" s="35" t="s">
        <v>629</v>
      </c>
      <c r="L153" s="35">
        <v>84151</v>
      </c>
      <c r="M153" s="35">
        <v>84240</v>
      </c>
      <c r="N153" s="35" t="s">
        <v>325</v>
      </c>
      <c r="O153" s="35" t="s">
        <v>326</v>
      </c>
      <c r="P153" s="35" t="s">
        <v>327</v>
      </c>
      <c r="Q153" s="35">
        <v>16.149999999999999</v>
      </c>
      <c r="R153" s="35" t="s">
        <v>630</v>
      </c>
      <c r="S153" s="35">
        <v>10</v>
      </c>
    </row>
  </sheetData>
  <sheetProtection formatCells="0" formatColumns="0" formatRows="0" insertHyperlinks="0" selectLockedCells="1"/>
  <mergeCells count="31">
    <mergeCell ref="A52:H52"/>
    <mergeCell ref="B17:H17"/>
    <mergeCell ref="B18:D18"/>
    <mergeCell ref="B19:D19"/>
    <mergeCell ref="F18:H18"/>
    <mergeCell ref="F19:H19"/>
    <mergeCell ref="B23:H23"/>
    <mergeCell ref="B24:D24"/>
    <mergeCell ref="F24:H24"/>
    <mergeCell ref="B25:D25"/>
    <mergeCell ref="F25:H25"/>
    <mergeCell ref="B20:H20"/>
    <mergeCell ref="B21:D21"/>
    <mergeCell ref="B22:D22"/>
    <mergeCell ref="F21:H21"/>
    <mergeCell ref="F22:H22"/>
    <mergeCell ref="B11:H11"/>
    <mergeCell ref="A1:H1"/>
    <mergeCell ref="B2:H2"/>
    <mergeCell ref="B3:H3"/>
    <mergeCell ref="B8:H8"/>
    <mergeCell ref="B9:H9"/>
    <mergeCell ref="B5:H5"/>
    <mergeCell ref="B6:H6"/>
    <mergeCell ref="B7:H7"/>
    <mergeCell ref="B26:H26"/>
    <mergeCell ref="B16:H16"/>
    <mergeCell ref="B12:H12"/>
    <mergeCell ref="B13:H13"/>
    <mergeCell ref="B14:H14"/>
    <mergeCell ref="B15:H15"/>
  </mergeCells>
  <dataValidations xWindow="902" yWindow="464" count="16">
    <dataValidation type="decimal" allowBlank="1" showInputMessage="1" showErrorMessage="1" sqref="B55:E59 B63:E69" xr:uid="{00000000-0002-0000-0200-000000000000}">
      <formula1>-1.11111111111111E+22</formula1>
      <formula2>1.11111111111111E+25</formula2>
    </dataValidation>
    <dataValidation type="list" allowBlank="1" showInputMessage="1" showErrorMessage="1" prompt="Merci de choisir dans la liste un des sous-thèmes de la Caisse Nationale de Solidarité pour l'Autonomie auquel l'action que vous proposez peut être rattachée._x000a_Pour voir la liste ? Cliquez sur la flèche en bas à droite de la cellule." sqref="B9:H10" xr:uid="{00000000-0002-0000-0200-000001000000}">
      <formula1>INDIRECT(B8)</formula1>
    </dataValidation>
    <dataValidation type="list" allowBlank="1" showInputMessage="1" showErrorMessage="1" prompt="Merci de choisir dans la liste la nature de l'action que vous proposez._x000a_Pour voir la liste ? Cliquez sur le bouton à droite de la cellule." sqref="B5:H5" xr:uid="{00000000-0002-0000-0200-000002000000}">
      <formula1>NATURE_PROJET</formula1>
    </dataValidation>
    <dataValidation type="list" allowBlank="1" showInputMessage="1" showErrorMessage="1" prompt="Merci de choisir dans la liste la fonction principale du personnel mentionné dédié à l'action que vous proposez._x000a__x000a_Pour voir la liste ? Cliquez sur le bouton à droite de la cellule." sqref="B47:H47" xr:uid="{00000000-0002-0000-0200-000003000000}">
      <formula1>"…,animation-réalisation,pilotage-coordination,information communication, gestion administrative , autre"</formula1>
    </dataValidation>
    <dataValidation type="list" allowBlank="1" showInputMessage="1" showErrorMessage="1" prompt="Merci de choisir dans la liste le statut du personnel dédié à l'action que vous proposez._x000a__x000a_Pour voir la liste ? Cliquez sur le bouton à droite de la cellule." sqref="B48:H48" xr:uid="{00000000-0002-0000-0200-000004000000}">
      <formula1>"…, interne salarié , interne bénévole , volontaire service civique ,  prestataire externe , autre"</formula1>
    </dataValidation>
    <dataValidation type="list" allowBlank="1" showInputMessage="1" showErrorMessage="1" prompt="Merci de choisir dans la liste la thématique à laquelle peut être rattachée l'action que vous proposez._x000a_" sqref="C6:H6 B6" xr:uid="{00000000-0002-0000-0200-000006000000}">
      <formula1>THEMATIQUE_AAP_2024</formula1>
    </dataValidation>
    <dataValidation errorStyle="information" allowBlank="1" showInputMessage="1" showErrorMessage="1" error="Vous entrez une nouvelle proposition. Êtes vous certain que votre proposition ne pourrait concorder avec aucune des autres ? Si oui, alors tapez &quot;Ok&quot;." sqref="C44" xr:uid="{00000000-0002-0000-0200-000007000000}"/>
    <dataValidation type="whole" errorStyle="information" allowBlank="1" showInputMessage="1" showErrorMessage="1" error="Vous ne pouvez saisir que des nombres entiers. " prompt="Ces données sont des nombres entiers !" sqref="G29:G43" xr:uid="{00000000-0002-0000-0200-000008000000}">
      <formula1>0</formula1>
      <formula2>2000</formula2>
    </dataValidation>
    <dataValidation errorStyle="information" allowBlank="1" showInputMessage="1" showErrorMessage="1" error="Vous ne pouvez saisir que des nombres entiers. " sqref="H29:H43" xr:uid="{00000000-0002-0000-0200-000009000000}"/>
    <dataValidation type="list" showInputMessage="1" showErrorMessage="1" prompt="Merci de choisir dans la liste la catégorie de la CNSA à laquelle l'action que vous proposez peut être rattachée._x000a_Pour voir la liste ? Cliquez sur la flèche en bas à droite de la cellule." sqref="B8:H8" xr:uid="{00000000-0002-0000-0200-00000A000000}">
      <formula1>$AI$1:$AM$1</formula1>
    </dataValidation>
    <dataValidation type="list" errorStyle="information" allowBlank="1" showInputMessage="1" showErrorMessage="1" errorTitle="Nouvelle donnée" error="Vous entrez une nouvelle proposition. Êtes vous certain que votre proposition ne pourrait concorder avec aucune des autres ? Si oui, alors tapez &quot;Ok&quot;." prompt="Vous pouvez ne pas vous limiter aux propositions du menu déroulant (à droite en bas de la cellule) et compléter celles-ci, si vous le jugez utile." sqref="A29:A43" xr:uid="{00000000-0002-0000-0200-00000C000000}">
      <formula1>$U$2:$U$6</formula1>
    </dataValidation>
    <dataValidation type="list" errorStyle="information" allowBlank="1" showInputMessage="1" error="vvvv" prompt="Taper la ou les première.s lettre.s de la ville et accèder au menu déroulant en bas à droite de la cellule, pour finir la saisie._x000a__x000a_SI AUCUNE VILLE N'EST IDENTIFIEE, SIGNALEZ LE DANS LA COLONNE &quot;OBSERVATION&quot;, DERNIERE DE CE TABLEAU." sqref="B29:B43" xr:uid="{00000000-0002-0000-0200-00000D000000}">
      <formula1>IF(B29&lt;&gt;"",OFFSET(f_villes,MATCH(B29&amp;"*",f_villes,0)-1,,COUNTIF(f_villes,B29&amp;"*"),1),f_villes)</formula1>
    </dataValidation>
    <dataValidation type="list" errorStyle="information" allowBlank="1" showInputMessage="1" showErrorMessage="1" error="Vous entrez une nouvelle proposition. Êtes vous certain que votre proposition ne pourrait concorder avec aucune des autres ? Si oui, alors tapez &quot;Ok&quot;." prompt="Vous pouvez ne pas vous limiter aux propositions du menu déroulant (à droite en bas de la cellule) et compléter celles-ci, si vous le jugez utile." sqref="C29:C43" xr:uid="{00000000-0002-0000-0200-00000E000000}">
      <formula1>$V$2:$V$6</formula1>
    </dataValidation>
    <dataValidation type="list" errorStyle="information" allowBlank="1" showInputMessage="1" showErrorMessage="1" error="Ce chiifre est supérieur aux propositions mais cela ne pose pas de problème, tant que cela reste un chiffre... Cliquez &quot;Ok&quot;." prompt="Vous pouvez ne pas vous limiter aux propositions du menu déroulant (à droite en bas de la cellule) et inscrire un autre chiffre s'il dépasse 10..." sqref="D29:E43" xr:uid="{00000000-0002-0000-0200-00000F000000}">
      <formula1>$W$2:$W$11</formula1>
    </dataValidation>
    <dataValidation type="list" errorStyle="information" allowBlank="1" showInputMessage="1" showErrorMessage="1" errorTitle="Nouvelle donnée" error="Vous entrez une nouvelle proposition. Êtes vous certain que votre proposition ne pourrait concorder avec aucune des autres ? Si oui, alors tapez &quot;Ok&quot;." prompt="Vous pouvez ne pas vous limiter aux propositions du menu déroulant (à droite en bas de la cellule) et compléter celles-ci, si vous le jugez utile." sqref="F29:F43" xr:uid="{00000000-0002-0000-0200-000010000000}">
      <formula1>$X$2:$X$7</formula1>
    </dataValidation>
    <dataValidation type="list" allowBlank="1" showInputMessage="1" showErrorMessage="1" prompt="Merci de choisir dans la liste la thématique à laquelle peut être rattachée l'action que vous proposez._x000a_" sqref="B7:H7" xr:uid="{F449B826-2A2C-41ED-AB99-866A0DAA8C89}">
      <formula1>PRIORITES_THEMATIQUES</formula1>
    </dataValidation>
  </dataValidations>
  <printOptions horizontalCentered="1" verticalCentered="1"/>
  <pageMargins left="0.31496062992125984" right="0.31496062992125984" top="0.55118110236220474" bottom="0.35433070866141736" header="0.11811023622047245" footer="0.31496062992125984"/>
  <pageSetup paperSize="9" scale="53" fitToHeight="2" orientation="portrait" r:id="rId1"/>
  <headerFooter>
    <oddHeader xml:space="preserve">&amp;LConférence des Financeurs de la Prévention de la Perte d'Autonomie
APPEL A PROJETS - Année 2024&amp;CProjet 1&amp;RDépartement du Vaucluse
</oddHeader>
    <oddFooter>&amp;RPages : &amp;P/&amp;N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94A341-EA3A-4315-A0A9-3DA037652A96}">
  <dimension ref="A1"/>
  <sheetViews>
    <sheetView workbookViewId="0"/>
  </sheetViews>
  <sheetFormatPr baseColWidth="10" defaultRowHeight="15"/>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76D268-23E9-4058-9E31-078A84902FE6}">
  <dimension ref="A3:I10"/>
  <sheetViews>
    <sheetView workbookViewId="0">
      <selection activeCell="I4" sqref="I4:I7"/>
    </sheetView>
  </sheetViews>
  <sheetFormatPr baseColWidth="10" defaultRowHeight="15"/>
  <cols>
    <col min="1" max="1" width="45.5703125" customWidth="1"/>
    <col min="2" max="2" width="3" customWidth="1"/>
    <col min="3" max="3" width="42.28515625" bestFit="1" customWidth="1"/>
    <col min="4" max="4" width="2.42578125" customWidth="1"/>
    <col min="5" max="5" width="35.85546875" customWidth="1"/>
    <col min="6" max="6" width="2.5703125" customWidth="1"/>
    <col min="7" max="7" width="48.85546875" style="336" customWidth="1"/>
    <col min="8" max="8" width="2.85546875" customWidth="1"/>
    <col min="9" max="9" width="47.85546875" customWidth="1"/>
  </cols>
  <sheetData>
    <row r="3" spans="1:9">
      <c r="A3" t="s">
        <v>694</v>
      </c>
      <c r="C3" t="s">
        <v>698</v>
      </c>
      <c r="E3" t="s">
        <v>715</v>
      </c>
      <c r="G3" s="336" t="s">
        <v>723</v>
      </c>
    </row>
    <row r="4" spans="1:9" s="336" customFormat="1" ht="60">
      <c r="A4" s="336" t="s">
        <v>695</v>
      </c>
      <c r="C4" s="336" t="s">
        <v>699</v>
      </c>
      <c r="E4" s="336" t="s">
        <v>716</v>
      </c>
      <c r="G4" s="335" t="s">
        <v>724</v>
      </c>
      <c r="I4" s="335" t="s">
        <v>725</v>
      </c>
    </row>
    <row r="5" spans="1:9" ht="30">
      <c r="A5" t="s">
        <v>696</v>
      </c>
      <c r="C5" t="s">
        <v>700</v>
      </c>
      <c r="G5" s="336" t="s">
        <v>717</v>
      </c>
      <c r="I5" s="334" t="s">
        <v>726</v>
      </c>
    </row>
    <row r="6" spans="1:9" ht="30">
      <c r="A6" t="s">
        <v>697</v>
      </c>
      <c r="C6" t="s">
        <v>701</v>
      </c>
      <c r="G6" s="336" t="s">
        <v>718</v>
      </c>
      <c r="I6" s="334" t="s">
        <v>727</v>
      </c>
    </row>
    <row r="7" spans="1:9">
      <c r="G7" s="336" t="s">
        <v>719</v>
      </c>
      <c r="I7" t="s">
        <v>729</v>
      </c>
    </row>
    <row r="8" spans="1:9">
      <c r="C8" t="s">
        <v>702</v>
      </c>
      <c r="G8" s="336" t="s">
        <v>720</v>
      </c>
    </row>
    <row r="9" spans="1:9">
      <c r="C9" t="s">
        <v>1</v>
      </c>
      <c r="G9" s="336" t="s">
        <v>721</v>
      </c>
    </row>
    <row r="10" spans="1:9">
      <c r="G10" s="336" t="s">
        <v>722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7</vt:i4>
      </vt:variant>
      <vt:variant>
        <vt:lpstr>Plages nommées</vt:lpstr>
      </vt:variant>
      <vt:variant>
        <vt:i4>27</vt:i4>
      </vt:variant>
    </vt:vector>
  </HeadingPairs>
  <TitlesOfParts>
    <vt:vector size="34" baseType="lpstr">
      <vt:lpstr>A LIRE IMPERATIVEMENT</vt:lpstr>
      <vt:lpstr>Synthèse</vt:lpstr>
      <vt:lpstr>info_structure</vt:lpstr>
      <vt:lpstr>Budget_prévisionnel_structure</vt:lpstr>
      <vt:lpstr>Projet_1</vt:lpstr>
      <vt:lpstr>Projet_2</vt:lpstr>
      <vt:lpstr>liste données</vt:lpstr>
      <vt:lpstr>AXE_1</vt:lpstr>
      <vt:lpstr>Axe_1_Amélioration_accès_aux_équipements_et_aides_techniques</vt:lpstr>
      <vt:lpstr>AXE_2</vt:lpstr>
      <vt:lpstr>AXE_3</vt:lpstr>
      <vt:lpstr>AXE_4</vt:lpstr>
      <vt:lpstr>Axe_4_coordination_et_appui_des_actions_de_prévention_mises_en_oeuvre_par_les_SPASAD</vt:lpstr>
      <vt:lpstr>AXE_5</vt:lpstr>
      <vt:lpstr>Axe_5_Soutien_aux_proches_aidants</vt:lpstr>
      <vt:lpstr>AXE_6</vt:lpstr>
      <vt:lpstr>Axe_6_Actions_collectives_de_prévention_HORS_SANTE</vt:lpstr>
      <vt:lpstr>Axe_6_Actions_collectives_de_prévention_SANTE_BIEN_VIEILLIR</vt:lpstr>
      <vt:lpstr>AXESPC</vt:lpstr>
      <vt:lpstr>Projet_1!Impression_des_titres</vt:lpstr>
      <vt:lpstr>Budget_prévisionnel_structure!l_villes</vt:lpstr>
      <vt:lpstr>l_villes</vt:lpstr>
      <vt:lpstr>NATURE_PROJET</vt:lpstr>
      <vt:lpstr>p_villes</vt:lpstr>
      <vt:lpstr>PRIORITES_THEMATIQUES</vt:lpstr>
      <vt:lpstr>Sous_thématiques_CNSA__lorsqu_elle_existe</vt:lpstr>
      <vt:lpstr>STRUCTURE_1</vt:lpstr>
      <vt:lpstr>STRUCTURE_2</vt:lpstr>
      <vt:lpstr>THEMATIQUE_AAP_2024</vt:lpstr>
      <vt:lpstr>Thématiques_de_l_Appel_à_Initiatives_2022</vt:lpstr>
      <vt:lpstr>Budget_prévisionnel_structure!Zone_d_impression</vt:lpstr>
      <vt:lpstr>info_structure!Zone_d_impression</vt:lpstr>
      <vt:lpstr>Projet_1!Zone_d_impression</vt:lpstr>
      <vt:lpstr>Synthèse!Zone_d_impression</vt:lpstr>
    </vt:vector>
  </TitlesOfParts>
  <Company>CONSEIL GENERAL DU VAUCLUSE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Démonstration de InputBox</dc:title>
  <dc:creator>Le-corre Marion</dc:creator>
  <cp:lastModifiedBy>Canillas Valerie</cp:lastModifiedBy>
  <cp:lastPrinted>2024-06-20T11:49:33Z</cp:lastPrinted>
  <dcterms:created xsi:type="dcterms:W3CDTF">2019-01-24T10:13:35Z</dcterms:created>
  <dcterms:modified xsi:type="dcterms:W3CDTF">2024-06-21T06:24:11Z</dcterms:modified>
</cp:coreProperties>
</file>

<file path=userCustomization/customUI.xml><?xml version="1.0" encoding="utf-8"?>
<mso:customUI xmlns:mso="http://schemas.microsoft.com/office/2006/01/customui">
  <mso:ribbon>
    <mso:qat>
      <mso:documentControls>
        <mso:control idQ="mso:FileSave" visible="true"/>
        <mso:control idQ="mso:FileSaveAs" visible="true"/>
        <mso:control idQ="mso:Redo" visible="true"/>
        <mso:control idQ="mso:Copy" visible="true"/>
        <mso:control idQ="mso:Paste" visible="true"/>
        <mso:control idQ="mso:ViewFreezePanesGallery" visible="true"/>
      </mso:documentControls>
    </mso:qat>
  </mso:ribbon>
</mso:customUI>
</file>